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education.vic.gov.au\share\HRD\Secured Folders\Teacher Supply and Demand Report 2023\Drafting and QA\Final versions to publish\"/>
    </mc:Choice>
  </mc:AlternateContent>
  <xr:revisionPtr revIDLastSave="0" documentId="13_ncr:1_{4C838AFB-6BAE-4362-9E05-9BCBCA5DBF21}" xr6:coauthVersionLast="47" xr6:coauthVersionMax="47" xr10:uidLastSave="{00000000-0000-0000-0000-000000000000}"/>
  <bookViews>
    <workbookView xWindow="23715" yWindow="1905" windowWidth="27045" windowHeight="18510" tabRatio="856" xr2:uid="{9C7A1A44-A21C-4333-8CAE-610BC81A9F5E}"/>
  </bookViews>
  <sheets>
    <sheet name="Cover" sheetId="1" r:id="rId1"/>
    <sheet name="1.1 Registered teachers" sheetId="17" r:id="rId2"/>
    <sheet name="1.2 Registrants not employed" sheetId="20" r:id="rId3"/>
    <sheet name="2.1 Supply and demand" sheetId="19" r:id="rId4"/>
    <sheet name="3.1 ITEs" sheetId="14" r:id="rId5"/>
    <sheet name="3.2 Application and destination" sheetId="13" r:id="rId6"/>
    <sheet name="4.1 Early childhood workforce" sheetId="11" r:id="rId7"/>
    <sheet name="4.2 School workforce" sheetId="4" r:id="rId8"/>
    <sheet name="4.3 Government primary" sheetId="6" r:id="rId9"/>
    <sheet name="4.4 Government secondary" sheetId="7" r:id="rId10"/>
    <sheet name="4.5 Catholic" sheetId="9" r:id="rId11"/>
    <sheet name="4.6 Special and EAL" sheetId="12" r:id="rId12"/>
    <sheet name="4.7 Enrolments" sheetId="10" r:id="rId13"/>
    <sheet name="5.1 Appendix" sheetId="18" r:id="rId14"/>
  </sheets>
  <definedNames>
    <definedName name="_Toc43126822" localSheetId="3">'2.1 Supply and demand'!#REF!</definedName>
    <definedName name="_Toc43126823" localSheetId="3">'2.1 Supply and demand'!#REF!</definedName>
    <definedName name="_Toc43126824" localSheetId="3">'2.1 Supply and demand'!#REF!</definedName>
    <definedName name="_Toc43126825" localSheetId="3">'2.1 Supply and demand'!$C$80</definedName>
    <definedName name="_Toc43126826" localSheetId="3">'2.1 Supply and demand'!$C$82</definedName>
    <definedName name="_Toc43126827" localSheetId="3">'2.1 Supply and demand'!$B$97</definedName>
    <definedName name="_Toc43126828" localSheetId="3">'2.1 Supply and demand'!$B$102</definedName>
    <definedName name="_Toc43126829" localSheetId="3">'2.1 Supply and demand'!#REF!</definedName>
    <definedName name="_Toc43126830" localSheetId="3">'2.1 Supply and demand'!#REF!</definedName>
    <definedName name="_Toc43126831" localSheetId="3">'2.1 Supply and demand'!$B$114</definedName>
    <definedName name="_Toc43126832" localSheetId="3">'2.1 Supply and demand'!$B$125</definedName>
    <definedName name="_Toc43126833" localSheetId="3">'2.1 Supply and demand'!#REF!</definedName>
    <definedName name="_Toc43126834" localSheetId="3">'2.1 Supply and demand'!#REF!</definedName>
    <definedName name="_Toc43126835" localSheetId="3">'2.1 Supply and demand'!#REF!</definedName>
    <definedName name="_Toc43126836" localSheetId="3">'2.1 Supply and demand'!#REF!</definedName>
    <definedName name="_Toc43126837" localSheetId="3">'2.1 Supply and demand'!#REF!</definedName>
    <definedName name="_Toc43126838" localSheetId="3">'2.1 Supply and demand'!$C$146</definedName>
    <definedName name="OLE_LINK1" localSheetId="3">'2.1 Supply and demand'!#REF!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2" i="19" l="1"/>
  <c r="E84" i="19"/>
  <c r="E85" i="19"/>
  <c r="E288" i="19"/>
  <c r="E289" i="19"/>
  <c r="E290" i="19"/>
  <c r="E291" i="19"/>
  <c r="E292" i="19"/>
  <c r="E293" i="19"/>
  <c r="E294" i="19"/>
  <c r="E295" i="19"/>
  <c r="E231" i="19" l="1"/>
  <c r="E232" i="19"/>
  <c r="E233" i="19"/>
  <c r="E234" i="19"/>
  <c r="E235" i="19"/>
  <c r="E230" i="19"/>
  <c r="F208" i="19"/>
  <c r="F209" i="19"/>
  <c r="F210" i="19"/>
  <c r="F211" i="19"/>
  <c r="F212" i="19"/>
  <c r="E194" i="19"/>
  <c r="E195" i="19"/>
  <c r="E196" i="19"/>
  <c r="E197" i="19"/>
  <c r="E198" i="19"/>
  <c r="E190" i="19"/>
  <c r="E191" i="19"/>
  <c r="E193" i="19"/>
  <c r="E189" i="19"/>
  <c r="E149" i="19"/>
  <c r="E150" i="19"/>
  <c r="E151" i="19"/>
  <c r="E152" i="19"/>
  <c r="E153" i="19"/>
  <c r="E154" i="19"/>
  <c r="E155" i="19"/>
  <c r="E156" i="19"/>
  <c r="E157" i="19"/>
  <c r="E86" i="19"/>
  <c r="B123" i="19"/>
  <c r="C123" i="19"/>
  <c r="D123" i="19"/>
  <c r="B124" i="19"/>
  <c r="C124" i="19"/>
  <c r="D124" i="19"/>
  <c r="B125" i="19"/>
  <c r="C125" i="19"/>
  <c r="D125" i="19"/>
  <c r="B126" i="19"/>
  <c r="E126" i="19" s="1"/>
  <c r="C126" i="19"/>
  <c r="D126" i="19"/>
  <c r="B127" i="19"/>
  <c r="C127" i="19"/>
  <c r="D127" i="19"/>
  <c r="F100" i="19"/>
  <c r="F101" i="19"/>
  <c r="F102" i="19"/>
  <c r="F103" i="19"/>
  <c r="F104" i="19"/>
  <c r="E83" i="19"/>
  <c r="E87" i="19"/>
  <c r="E88" i="19"/>
  <c r="E89" i="19"/>
  <c r="E90" i="19"/>
  <c r="E82" i="19"/>
  <c r="A10" i="19"/>
  <c r="A11" i="19" s="1"/>
  <c r="A12" i="19" s="1"/>
  <c r="A13" i="19" s="1"/>
  <c r="A14" i="19" s="1"/>
  <c r="A15" i="19" s="1"/>
  <c r="E123" i="19" l="1"/>
  <c r="E124" i="19"/>
  <c r="E127" i="19"/>
  <c r="E125" i="19"/>
  <c r="B190" i="17" l="1"/>
  <c r="C190" i="17"/>
  <c r="D190" i="17"/>
  <c r="D179" i="17"/>
  <c r="D396" i="17"/>
  <c r="G26" i="13"/>
  <c r="E287" i="19" l="1"/>
  <c r="E286" i="19"/>
  <c r="F163" i="10" l="1"/>
  <c r="C144" i="10" l="1"/>
  <c r="C135" i="10" l="1"/>
  <c r="C112" i="10"/>
  <c r="C268" i="17" l="1"/>
  <c r="C255" i="17"/>
  <c r="C244" i="17"/>
  <c r="C218" i="17"/>
  <c r="C53" i="17" l="1"/>
  <c r="C42" i="17"/>
  <c r="E136" i="19" l="1"/>
  <c r="E137" i="19"/>
  <c r="E138" i="19"/>
  <c r="E139" i="19"/>
  <c r="E140" i="19"/>
  <c r="E141" i="19"/>
  <c r="E142" i="19"/>
  <c r="E143" i="19"/>
  <c r="E144" i="19"/>
  <c r="E145" i="19"/>
  <c r="E146" i="19"/>
  <c r="E147" i="19"/>
  <c r="E148" i="19"/>
  <c r="E135" i="19"/>
</calcChain>
</file>

<file path=xl/sharedStrings.xml><?xml version="1.0" encoding="utf-8"?>
<sst xmlns="http://schemas.openxmlformats.org/spreadsheetml/2006/main" count="7354" uniqueCount="1066">
  <si>
    <t>Supplementary data report</t>
  </si>
  <si>
    <t>Data report structure</t>
  </si>
  <si>
    <t>1.0 Registered teachers</t>
  </si>
  <si>
    <t>1.1 Registered teachers</t>
  </si>
  <si>
    <t>Go to: 1.1 Registered teachers</t>
  </si>
  <si>
    <t>Early childhood Registration</t>
  </si>
  <si>
    <t>Early childhood home location of registrants</t>
  </si>
  <si>
    <t xml:space="preserve">School registration </t>
  </si>
  <si>
    <t>School home location of registrants</t>
  </si>
  <si>
    <t>Permission to Teach</t>
  </si>
  <si>
    <t>1.2 Registrants not employed</t>
  </si>
  <si>
    <t>Go to: 1.2 Registrants not employed</t>
  </si>
  <si>
    <t>Registrants not employed pool</t>
  </si>
  <si>
    <t>School registrants not employed pool</t>
  </si>
  <si>
    <t>Gender distribution of registrants not employed pool</t>
  </si>
  <si>
    <t>Employment situation at registration renewal</t>
  </si>
  <si>
    <t>Registrants not employed by department area</t>
  </si>
  <si>
    <t>2.0 Supply and demand</t>
  </si>
  <si>
    <t>2.1 Supply and demand</t>
  </si>
  <si>
    <t>Go to: 2.1 Supply and demand</t>
  </si>
  <si>
    <t>Early childhood teacher total supply and demand</t>
  </si>
  <si>
    <t>Early childhood teacher additional supply and demand</t>
  </si>
  <si>
    <t>Primary teacher total supply and demand</t>
  </si>
  <si>
    <t>Primary teacher additional supply and demand</t>
  </si>
  <si>
    <t>Drivers of primary demand</t>
  </si>
  <si>
    <t>Secondary teacher total supply and demand</t>
  </si>
  <si>
    <t>Secondary teacher additional supply and demand</t>
  </si>
  <si>
    <t>Drivers of secondary demand</t>
  </si>
  <si>
    <t>Special school forecasts</t>
  </si>
  <si>
    <t>EAL school forecasts</t>
  </si>
  <si>
    <t>3.0 Supply and demand drivers</t>
  </si>
  <si>
    <t>3.1 ITEs</t>
  </si>
  <si>
    <t>Go to: 3.1 ITEs</t>
  </si>
  <si>
    <t>Undergraduate ITE enrolments</t>
  </si>
  <si>
    <t xml:space="preserve">Postgraduate ITE enrolments  </t>
  </si>
  <si>
    <t>ITE graduates</t>
  </si>
  <si>
    <t xml:space="preserve">ITE course specialisation </t>
  </si>
  <si>
    <t>3.2 Graduate destinations</t>
  </si>
  <si>
    <t>Go to: 3.2 Graduate destination</t>
  </si>
  <si>
    <t>Graduate destinations</t>
  </si>
  <si>
    <t>4.0 Workforce demographics</t>
  </si>
  <si>
    <t>4.1 Early childhood workforce</t>
  </si>
  <si>
    <t>Go to: 4.1 Early childhood workforce</t>
  </si>
  <si>
    <t>Early childhood workforce</t>
  </si>
  <si>
    <t>Early childhood workforce by location</t>
  </si>
  <si>
    <t>4.2 School workforce</t>
  </si>
  <si>
    <t>Go to: 4.2 School workforce</t>
  </si>
  <si>
    <t>Primary teaching workforce</t>
  </si>
  <si>
    <t>Secondary teaching workforce</t>
  </si>
  <si>
    <t>4.3 Primary government workforce</t>
  </si>
  <si>
    <t>Go to: 4.3 Primary government workforce</t>
  </si>
  <si>
    <t>Primary government sector workforce</t>
  </si>
  <si>
    <t xml:space="preserve">Primary government sector workforce by location </t>
  </si>
  <si>
    <t>Primary government graduate teachers</t>
  </si>
  <si>
    <t>Primary government sector Casual Relief Teachers (CRTs)</t>
  </si>
  <si>
    <t>Primary government workforce attrition</t>
  </si>
  <si>
    <t>4.4 Secondary government workforce</t>
  </si>
  <si>
    <t>Secondary government sector workforce</t>
  </si>
  <si>
    <t>Secondary government graduate teachers</t>
  </si>
  <si>
    <t>Secondary government sector Casual Relief Teachers (CRTs)</t>
  </si>
  <si>
    <t>Secondary government workforce attrition</t>
  </si>
  <si>
    <t>4.5 Catholic workforce</t>
  </si>
  <si>
    <t>Go to: 4.5 Catholic workforce</t>
  </si>
  <si>
    <t>Primary Catholic sector workforce</t>
  </si>
  <si>
    <t>Secondary Catholic sector workforce</t>
  </si>
  <si>
    <t>Catholic sector workforce location</t>
  </si>
  <si>
    <t>Catholic sector workforce attrition</t>
  </si>
  <si>
    <t>4.6 Special and EAL workforce</t>
  </si>
  <si>
    <t>Go to: 4.6 Special and EAL workforce</t>
  </si>
  <si>
    <t>Special and EAL schools’ workforce</t>
  </si>
  <si>
    <t>4.7 Enrolments</t>
  </si>
  <si>
    <t>Go to: 4.7 Enrolments</t>
  </si>
  <si>
    <t>Kindergarten enrolments</t>
  </si>
  <si>
    <t>Primary student enrolments</t>
  </si>
  <si>
    <t>Primary student enrolments by area</t>
  </si>
  <si>
    <t>Secondary student enrolments</t>
  </si>
  <si>
    <t>Secondary student enrolments by area</t>
  </si>
  <si>
    <t>Special and EAL schools’ enrolment</t>
  </si>
  <si>
    <t>Special and EAL enrolment by area</t>
  </si>
  <si>
    <t>5.1 Appendix</t>
  </si>
  <si>
    <t>Go to: 5.1 Appendix</t>
  </si>
  <si>
    <t>Geographical location</t>
  </si>
  <si>
    <t>ITE course practicums</t>
  </si>
  <si>
    <t>Subject name to corresponding subject grouping</t>
  </si>
  <si>
    <t>Return to: Cover</t>
  </si>
  <si>
    <t>Early childhood registration</t>
  </si>
  <si>
    <t>Table 1.1.1: Total number of early childhood registered teachers, by year</t>
  </si>
  <si>
    <t>Year</t>
  </si>
  <si>
    <t>Number of teachers</t>
  </si>
  <si>
    <t>Source: ‘Customised VIT registered teachers dataset’ from the VIT</t>
  </si>
  <si>
    <t>Note: the table includes teachers who hold dual registration</t>
  </si>
  <si>
    <t>Table 1.1.2: Teachers holding dual registration in both early childhood and school, by year</t>
  </si>
  <si>
    <t xml:space="preserve">Table 1.1.3: Age distribution of early childhood registered teachers </t>
  </si>
  <si>
    <t>Age</t>
  </si>
  <si>
    <t>&lt;25</t>
  </si>
  <si>
    <t>25-34</t>
  </si>
  <si>
    <t>35-44</t>
  </si>
  <si>
    <t>45-54</t>
  </si>
  <si>
    <t>55-64</t>
  </si>
  <si>
    <t>65+</t>
  </si>
  <si>
    <t>Total</t>
  </si>
  <si>
    <t>Note: the table includes teachers who hold dual registration in both early childhood and school.</t>
  </si>
  <si>
    <t xml:space="preserve">Table 1.1.4: Registration type of early childhood registered teachers </t>
  </si>
  <si>
    <t>Registration type</t>
  </si>
  <si>
    <t>Full Registration</t>
  </si>
  <si>
    <t>Provisional Registration</t>
  </si>
  <si>
    <t>Non- Practising</t>
  </si>
  <si>
    <t>Returning</t>
  </si>
  <si>
    <t>N/A</t>
  </si>
  <si>
    <t>Note: the table includes teachers who hold dual registration in both early childhood and school. Returning registration types were removed from the register in 2021.1.</t>
  </si>
  <si>
    <t>Table 1.1.5: Ceased or expired early childhood teacher registration, by year</t>
  </si>
  <si>
    <t xml:space="preserve">Note: the data regarding teachers who allow their registration to expire is limited to those on the early childhood register (only). </t>
  </si>
  <si>
    <t>Table 1.1.6: “Home” location for early childhood registered teachers , by LGA</t>
  </si>
  <si>
    <t>LGA</t>
  </si>
  <si>
    <t>Alpine</t>
  </si>
  <si>
    <t>Ararat</t>
  </si>
  <si>
    <t>Ballarat</t>
  </si>
  <si>
    <t>Banyule</t>
  </si>
  <si>
    <t>Bass Coast</t>
  </si>
  <si>
    <t>Baw Baw</t>
  </si>
  <si>
    <t>Bayside</t>
  </si>
  <si>
    <t>Benalla</t>
  </si>
  <si>
    <t>Boroondara</t>
  </si>
  <si>
    <t>Brimbank</t>
  </si>
  <si>
    <t>Buloke</t>
  </si>
  <si>
    <t>Campaspe</t>
  </si>
  <si>
    <t>Cardinia</t>
  </si>
  <si>
    <t>Casey</t>
  </si>
  <si>
    <t>Central Goldfields</t>
  </si>
  <si>
    <t>Colac-Otway</t>
  </si>
  <si>
    <t>Corangamite</t>
  </si>
  <si>
    <t>Darebin</t>
  </si>
  <si>
    <t>East Gippsland</t>
  </si>
  <si>
    <t>Frankston</t>
  </si>
  <si>
    <t>Gannawarra</t>
  </si>
  <si>
    <t>Glen Eira</t>
  </si>
  <si>
    <t>Glenelg</t>
  </si>
  <si>
    <t>Golden Plains</t>
  </si>
  <si>
    <t>Greater Bendigo</t>
  </si>
  <si>
    <t>Greater Dandenong</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</si>
  <si>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</si>
  <si>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</si>
  <si>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</si>
  <si>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</si>
  <si>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</si>
  <si>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</si>
  <si>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</si>
  <si>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</si>
  <si>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</si>
  <si>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</si>
  <si>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</si>
  <si>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</si>
  <si>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</si>
  <si>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</si>
  <si>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</si>
  <si>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</si>
  <si>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</si>
  <si>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</si>
  <si>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</si>
  <si>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Mildura</t>
  </si>
  <si>
    <t>Mitchell</t>
  </si>
  <si>
    <t>Moira</t>
  </si>
  <si>
    <t>Monash</t>
  </si>
  <si>
    <t>Moonee Valley</t>
  </si>
  <si>
    <t>Moorabool</t>
  </si>
  <si>
    <t>Moreland</t>
  </si>
  <si>
    <t>Mornington Peninsula</t>
  </si>
  <si>
    <t>Mount Alexander</t>
  </si>
  <si>
    <t>Moyne</t>
  </si>
  <si>
    <t>Murrindindi</t>
  </si>
  <si>
    <t>Nillumbik</t>
  </si>
  <si>
    <t>Northern Grampians</t>
  </si>
  <si>
    <t>Port Phillip</t>
  </si>
  <si>
    <t>Pyrenees</t>
  </si>
  <si>
    <t>Queenscliffe</t>
  </si>
  <si>
    <t>South Gippsland</t>
  </si>
  <si>
    <t>Southern Grampians</t>
  </si>
  <si>
    <t>Stonnington</t>
  </si>
  <si>
    <t>Strathbogie</t>
  </si>
  <si>
    <t>Surf Coast</t>
  </si>
  <si>
    <t>Swan Hill</t>
  </si>
  <si>
    <t>Towong</t>
  </si>
  <si>
    <t>&lt;5</t>
  </si>
  <si>
    <t>Unincorporated Vic</t>
  </si>
  <si>
    <t>Wangaratta</t>
  </si>
  <si>
    <t>Warrnambool</t>
  </si>
  <si>
    <t>Wellington</t>
  </si>
  <si>
    <t>West Wimmera</t>
  </si>
  <si>
    <t>Whitehorse</t>
  </si>
  <si>
    <t>Whittlesea</t>
  </si>
  <si>
    <t>Wodonga</t>
  </si>
  <si>
    <t>Wyndham</t>
  </si>
  <si>
    <t>Yarra</t>
  </si>
  <si>
    <t>Yarra Ranges</t>
  </si>
  <si>
    <t>Yarriambiack</t>
  </si>
  <si>
    <t>Unknown</t>
  </si>
  <si>
    <t>Table 1.1.7: “Home” location for early childhood registered teachers, by department area</t>
  </si>
  <si>
    <t>Department area</t>
  </si>
  <si>
    <t>Early childhood only</t>
  </si>
  <si>
    <t>Dual registration</t>
  </si>
  <si>
    <t>Barwon</t>
  </si>
  <si>
    <t>Bayside Peninsula</t>
  </si>
  <si>
    <t>Brimbank Melton</t>
  </si>
  <si>
    <t>Central Highlands</t>
  </si>
  <si>
    <t>Goulburn</t>
  </si>
  <si>
    <t>Hume Moreland</t>
  </si>
  <si>
    <t>Inner Eastern Melbourne</t>
  </si>
  <si>
    <t>Inner Gippsland</t>
  </si>
  <si>
    <t>Mallee</t>
  </si>
  <si>
    <t>North Eastern Melbourne</t>
  </si>
  <si>
    <t>Outer Eastern Melbourne</t>
  </si>
  <si>
    <t>Outer Gippsland</t>
  </si>
  <si>
    <t>Ovens Murray</t>
  </si>
  <si>
    <t>Southern Melbourne</t>
  </si>
  <si>
    <t>Wimmera South West</t>
  </si>
  <si>
    <t>Western Melbourne</t>
  </si>
  <si>
    <t>Table 1.1.8: “Home” location for early childhood registered teachers, by remoteness</t>
  </si>
  <si>
    <t>Remoteness</t>
  </si>
  <si>
    <t>Major City</t>
  </si>
  <si>
    <t>Inner Regional</t>
  </si>
  <si>
    <t>Outer Regional</t>
  </si>
  <si>
    <t>Table 1.1.9: Number of school registered teachers, by year</t>
  </si>
  <si>
    <t>Table 1.1.10: Number of school registered teachers, by registration type</t>
  </si>
  <si>
    <t xml:space="preserve">Permission to Teach </t>
  </si>
  <si>
    <t>Table 1.1.11: Teachers holding dual registration, by year</t>
  </si>
  <si>
    <t>Table 1.1.12: Age distribution of registered teachers</t>
  </si>
  <si>
    <t>Table 1.1.13: Number of school registered teachers by ITE qualification location</t>
  </si>
  <si>
    <t>ITE qualification location</t>
  </si>
  <si>
    <t>Victorian</t>
  </si>
  <si>
    <t>Overseas</t>
  </si>
  <si>
    <t>Interstate</t>
  </si>
  <si>
    <t>Table 1.1.14: Age distribution of ceased or expired registration</t>
  </si>
  <si>
    <t>Table 1.1.15: Number of teachers who ceased or expired their registration</t>
  </si>
  <si>
    <t>Table 1.1.16: “Home” location for school registered teachers, by LGA</t>
  </si>
  <si>
    <t>-</t>
  </si>
  <si>
    <t>Note: includes school registered and PTT teachers.</t>
  </si>
  <si>
    <t>Table 1.1.17: “Home” location for school registered teachers, by department area</t>
  </si>
  <si>
    <t>School only</t>
  </si>
  <si>
    <t>Table 1.1.18: “Home” location for school registered teachers, by remoteness</t>
  </si>
  <si>
    <t>Table 1.1.19: Number of  Permission to Teach (PTT) registrations granted, by approved subject</t>
  </si>
  <si>
    <t>Subject</t>
  </si>
  <si>
    <t>VET</t>
  </si>
  <si>
    <t>LOTE</t>
  </si>
  <si>
    <t>Humanities</t>
  </si>
  <si>
    <t>Science</t>
  </si>
  <si>
    <t>English</t>
  </si>
  <si>
    <t>Maths</t>
  </si>
  <si>
    <t>Art</t>
  </si>
  <si>
    <t>Physical Ed</t>
  </si>
  <si>
    <t>Design Tech</t>
  </si>
  <si>
    <t>Religion</t>
  </si>
  <si>
    <t>Music</t>
  </si>
  <si>
    <t>Generalist</t>
  </si>
  <si>
    <t>CRT</t>
  </si>
  <si>
    <t>Special Ed</t>
  </si>
  <si>
    <t>Exchange</t>
  </si>
  <si>
    <t>Table 1.1.20: Number of Permission to Teach (PTT) registrations granted, by year</t>
  </si>
  <si>
    <t>Number of PTTs granted</t>
  </si>
  <si>
    <t>Table 1.2.1: Early childhood registrants not employed, by year</t>
  </si>
  <si>
    <t>Table 1.2.2: School registrants not employed, by year</t>
  </si>
  <si>
    <t xml:space="preserve">Note: The school registrants not employed pool is defined as teachers on the school register that are not tagged to an employer sector. </t>
  </si>
  <si>
    <t xml:space="preserve">Note: The supply pool includes casual relief teachers, teachers working in non-school settings, teachers working in schools where the </t>
  </si>
  <si>
    <t>school had not updated their employment details at the time of data collection, and registered teachers who are not currently teaching.</t>
  </si>
  <si>
    <t>Table 1.2.3: School registrants not employed pool, by qualification type</t>
  </si>
  <si>
    <t>Qualification type</t>
  </si>
  <si>
    <t>Early childhood/Primary</t>
  </si>
  <si>
    <t>Primary</t>
  </si>
  <si>
    <t>Primary/Secondary</t>
  </si>
  <si>
    <t>Secondary</t>
  </si>
  <si>
    <t>Special</t>
  </si>
  <si>
    <t>School / unknown</t>
  </si>
  <si>
    <t>Note: Data system upgrades by VIT mean that some data are not directly comparable across years.</t>
  </si>
  <si>
    <t>Table 1.2.4: School registrants not employed pool, by age</t>
  </si>
  <si>
    <t xml:space="preserve">Registrants not employed </t>
  </si>
  <si>
    <t>Employed</t>
  </si>
  <si>
    <t xml:space="preserve">Note: The total reported in the following tables may not align due to timing differences of when data was received. </t>
  </si>
  <si>
    <t>Table 1.2.5: School registrants not employed pool by ITE qualification location</t>
  </si>
  <si>
    <t xml:space="preserve">Note: The qualification recorded is the most recent ITE qualification when initially registered with VIT. </t>
  </si>
  <si>
    <t>Table 1.2.6: School registrants not employed pool, by registration type</t>
  </si>
  <si>
    <t>Full</t>
  </si>
  <si>
    <t>Provisional</t>
  </si>
  <si>
    <t>Non-practising</t>
  </si>
  <si>
    <t>Permission To Teach</t>
  </si>
  <si>
    <t>Table 1.2.7: Early Childhood only registrants not employed pool, by gender</t>
  </si>
  <si>
    <t>Gender</t>
  </si>
  <si>
    <t>Known employed</t>
  </si>
  <si>
    <t>Men</t>
  </si>
  <si>
    <t>Women</t>
  </si>
  <si>
    <t>Other</t>
  </si>
  <si>
    <t>Note: The following is for single qualified teachers only. This does not include dual qualified teachers, or those where the qualification is labelled as "unknown" or "school".</t>
  </si>
  <si>
    <t>Table 1.2.8: Dual Early Childhood and School registrants not employed pool, by gender</t>
  </si>
  <si>
    <t>Table 1.2.9 School-only registrants not employed pool, by gender</t>
  </si>
  <si>
    <t>Table 1.2.10: Employment situation at registration renewal</t>
  </si>
  <si>
    <t>Early childhood teacher</t>
  </si>
  <si>
    <t>Teacher &amp; ECT</t>
  </si>
  <si>
    <t>PTT</t>
  </si>
  <si>
    <t>Teacher</t>
  </si>
  <si>
    <t>Grand Total</t>
  </si>
  <si>
    <t>Ongoing teacher - school</t>
  </si>
  <si>
    <t>Casual or emergency teaching</t>
  </si>
  <si>
    <t>Fixed term teacher - school</t>
  </si>
  <si>
    <t>Ongoing teacher - EC service</t>
  </si>
  <si>
    <t>Not working but intend to return</t>
  </si>
  <si>
    <t>Working in an education-related field</t>
  </si>
  <si>
    <t>Teaching in a non-school setting</t>
  </si>
  <si>
    <t>Working in another industry</t>
  </si>
  <si>
    <t>Principal / educational leader</t>
  </si>
  <si>
    <t>Retired from teaching</t>
  </si>
  <si>
    <t>Fixed term teacher - EC service</t>
  </si>
  <si>
    <t>(blank)</t>
  </si>
  <si>
    <t xml:space="preserve">Note: Teachers were uniquely assigned to early childhood, primary and secondary based on their registration status and qualification. </t>
  </si>
  <si>
    <t xml:space="preserve">Note: This shows the response to the employment question of fully registered teachers renewing with VIT who did not indicate that </t>
  </si>
  <si>
    <t>they were currently employed in a school or early childhood setting in either an ongoing role, or with a fixed term contract of more than 12 months.</t>
  </si>
  <si>
    <t>Note: change to data collected in 2022, no longer consistent with previous years.</t>
  </si>
  <si>
    <t>Registrants not employed  by department area</t>
  </si>
  <si>
    <t>Table 2.1.1: Forecast supply of early childhood teachers</t>
  </si>
  <si>
    <t>Registered</t>
  </si>
  <si>
    <t>Recruitable Supply</t>
  </si>
  <si>
    <t>Supply</t>
  </si>
  <si>
    <t>Table 2.1.2: Historical and forecast demand of early childhood teachers</t>
  </si>
  <si>
    <t xml:space="preserve">Year </t>
  </si>
  <si>
    <t>Total demand</t>
  </si>
  <si>
    <t>Source: ‘Early childhood demand dataset, Vic DET’</t>
  </si>
  <si>
    <t>Table 2.1.3: Forecast additional registrations of early childhood teachers</t>
  </si>
  <si>
    <t>New ITE</t>
  </si>
  <si>
    <t>Migration</t>
  </si>
  <si>
    <t>Deferred</t>
  </si>
  <si>
    <t>Attrition</t>
  </si>
  <si>
    <t>Registrations</t>
  </si>
  <si>
    <t>Source: ‘Customised ITE provider enrolment dataset, ITE providers’ and ‘VIT Annual Reports, VIT’.</t>
  </si>
  <si>
    <t>Additional Demand</t>
  </si>
  <si>
    <t>Additional supply</t>
  </si>
  <si>
    <t>Table 2.1.5: Current and forecast total registered workforce of primary teachers</t>
  </si>
  <si>
    <t>Table 2.1.6: Forecast primary teacher demand</t>
  </si>
  <si>
    <t>Catholic</t>
  </si>
  <si>
    <t>Government</t>
  </si>
  <si>
    <t>Independent</t>
  </si>
  <si>
    <t xml:space="preserve">Source: ‘NSSC Table 51a: In-school Staff (FTE), ABS, 4221.0 Schools, Australia’, ‘NSSC Table 50a: In-school Staff (number), ABS 4221.0 Schools, Australia’, </t>
  </si>
  <si>
    <t>‘February School Census’ and population projections from the Department of Environment, Land, Water, and Planning.</t>
  </si>
  <si>
    <t xml:space="preserve">Note: The demand forecast incorporates projected enrolment numbers and the distribution across sectors. </t>
  </si>
  <si>
    <t>Table 2.1.7: Forecast additional registrants of available primary teachers</t>
  </si>
  <si>
    <t>Additional VIT registrants</t>
  </si>
  <si>
    <t>Source: ‘Customised ITE provider enrolment dataset, ITE providers and ‘VIT Annual Reports, VIT.</t>
  </si>
  <si>
    <t>Table 2.1.8: Forecast additional primary teacher demand</t>
  </si>
  <si>
    <t>Additional demand</t>
  </si>
  <si>
    <t>Additional Supply</t>
  </si>
  <si>
    <t>Source: ‘NSSC Table 51a: In-school Staff (FTE), ABS, 4221.0 Schools, Australia’, ‘NSSC Table 50a: In-school Staff (number), ABS 4221.0 Schools, Australia’, ‘February School Census’</t>
  </si>
  <si>
    <t xml:space="preserve">and  population projections from the Department of Environment, Land, Water, and Planning. </t>
  </si>
  <si>
    <t>Table 2.1.9: Forecast additional primary demand, by sector</t>
  </si>
  <si>
    <t>Total additional demand</t>
  </si>
  <si>
    <t xml:space="preserve">and population projections from the Department of Environment, Land, Water, and Planning. </t>
  </si>
  <si>
    <t>Table 2.1.10: Forecast primary enrolments, by sector</t>
  </si>
  <si>
    <t>Total enrolments</t>
  </si>
  <si>
    <t xml:space="preserve">Source: ‘NSSC Table 51a: In-school Staff (FTE), ABS, 4221.0 Schools, Australia’, ‘NSSC Table 50a: In-school Staff (number), ‘February School Census’ and </t>
  </si>
  <si>
    <t>population projections from the Department of Environment, Land, Water, and Planning.</t>
  </si>
  <si>
    <t>Table 2.1.11: Current and forecast total registered workforce of secondary teachers</t>
  </si>
  <si>
    <t>Source: ‘Customised ITE provider enrolment dataset, ITE providers, and ‘VIT Annual Reports, VIT.</t>
  </si>
  <si>
    <t>Table 2.1.12: Forecast secondary teacher demand</t>
  </si>
  <si>
    <t xml:space="preserve">Source: ‘NSSC Table 51a: In-school Staff (FTE), ABS, 4221.0 Schools, Australia’, ‘NSSC Table 50a: In-school Staff (number), ABS 4221.0 Schools, Australia’, ‘February School Census’ and </t>
  </si>
  <si>
    <t>Table 2.1.13: Forecast additional registrants of secondary teachers</t>
  </si>
  <si>
    <t>Source: ‘Customised ITE provider enrolment dataset, ITE providers’ and ‘VIT Annual Reports, VIT.</t>
  </si>
  <si>
    <t>Table 2.1.14: Forecast additional secondary teacher demand</t>
  </si>
  <si>
    <t>Source: ‘NSSC Table 51a: In-school Staff (FTE), ABS, 4221.0 Schools, Australia’, ‘NSSC Table 50a: In-school Staff (number), ABS 4221.0 Schools, Australia’, ‘February School Census’ and</t>
  </si>
  <si>
    <t xml:space="preserve">population projections from the Department of Environment, Land, Water, and Planning. </t>
  </si>
  <si>
    <t>Table 2.1.15: Forecast secondary additional demand, by sector</t>
  </si>
  <si>
    <t xml:space="preserve">Independent </t>
  </si>
  <si>
    <t>Table 2.1.16: Forecast secondary enrolments, by sector</t>
  </si>
  <si>
    <t>and population projections from the Department of Environment, Land, Water, and Planning.</t>
  </si>
  <si>
    <t>Table 2.1.17: Forecast special enrolments</t>
  </si>
  <si>
    <t>and population projections from the Department of Environment, Land, Water, and Planning</t>
  </si>
  <si>
    <t>Table 2.1.18: Forecast special school workforce demand</t>
  </si>
  <si>
    <t xml:space="preserve">Table 2.1.19: Forecast EAL enrolments </t>
  </si>
  <si>
    <t>Table 2.1.20: Forecast EAL workforce demand</t>
  </si>
  <si>
    <t xml:space="preserve">Source: ‘NSSC Table 51a: In-school Staff (FTE), ABS, 4221.0 Schools, Australia’, ‘NSSC Table 50a: In-school Staff (number), ABS 4221.0 Schools, Australia’, ‘February School Census’ </t>
  </si>
  <si>
    <t>Merri-bek</t>
  </si>
  <si>
    <t>Outer Regional &amp; Remote</t>
  </si>
  <si>
    <t>Arts-Media and visual</t>
  </si>
  <si>
    <t>Design Technology</t>
  </si>
  <si>
    <t>Digital technology</t>
  </si>
  <si>
    <t>Humanities- Economics and business</t>
  </si>
  <si>
    <t>Humanities- Geography</t>
  </si>
  <si>
    <t>Humanities- History and Civics</t>
  </si>
  <si>
    <t>Languages</t>
  </si>
  <si>
    <t>Mathematics</t>
  </si>
  <si>
    <t>Performing arts/music</t>
  </si>
  <si>
    <t>Special education</t>
  </si>
  <si>
    <t>NA</t>
  </si>
  <si>
    <t>HPE</t>
  </si>
  <si>
    <t>Table 3.1.1: First year undergraduate enrolments at ITE providers, by qualification type</t>
  </si>
  <si>
    <t>ITE provider</t>
  </si>
  <si>
    <t>Early childhood</t>
  </si>
  <si>
    <t>Early childhood/ Primary</t>
  </si>
  <si>
    <t>Primary/ Secondary</t>
  </si>
  <si>
    <t>ACU</t>
  </si>
  <si>
    <t>CDU</t>
  </si>
  <si>
    <t>CQU</t>
  </si>
  <si>
    <t>CSU</t>
  </si>
  <si>
    <t>Curtin</t>
  </si>
  <si>
    <t>Deakin</t>
  </si>
  <si>
    <t>Eastern</t>
  </si>
  <si>
    <t>ECU</t>
  </si>
  <si>
    <t>Federation</t>
  </si>
  <si>
    <t>Holmesglen</t>
  </si>
  <si>
    <t>Melbourne Polytechnic</t>
  </si>
  <si>
    <t>RMIT</t>
  </si>
  <si>
    <t>Swinburne</t>
  </si>
  <si>
    <t>Unimelb</t>
  </si>
  <si>
    <t>uTAS</t>
  </si>
  <si>
    <t>VU</t>
  </si>
  <si>
    <t>Note: Only ITE providers which reported students in the given enrolment years have been included in the corresponding tables.</t>
  </si>
  <si>
    <t>Table 3.1.2: Second year undergraduate enrolments at ITE providers, by qualification type</t>
  </si>
  <si>
    <t>Table 3.1.3: Third year undergraduate enrolments at ITE providers, by qualification type</t>
  </si>
  <si>
    <t>Table 3.1.4: Fourth year undergraduate enrolments at ITE providers, by qualification type</t>
  </si>
  <si>
    <t>Table 3.1.5: Undergraduate enrolments at ITE providers, by enrolment year and qualification type</t>
  </si>
  <si>
    <t>Calendar year</t>
  </si>
  <si>
    <t>Enrolment year</t>
  </si>
  <si>
    <t>1st Year</t>
  </si>
  <si>
    <t>2nd Year</t>
  </si>
  <si>
    <t>3rd Year</t>
  </si>
  <si>
    <t>4th Year</t>
  </si>
  <si>
    <t xml:space="preserve">Note: Annual differences in the data collection methodology, courses offered and the response rate from ITE providers limit the ability to accurately compare across calendar years. </t>
  </si>
  <si>
    <t>As such, the enrolment numbers should be considered as indicative of the trend.</t>
  </si>
  <si>
    <t>Table 3.1.6: First year postgraduate enrolments at ITE providers, by qualification type</t>
  </si>
  <si>
    <t>Table 3.1.7: Final year postgraduate enrolments at ITE providers, by qualification type</t>
  </si>
  <si>
    <t>Table 3.1.8: Postgraduate enrolments at ITE providers, by enrolment year and qualification type</t>
  </si>
  <si>
    <t>Final year</t>
  </si>
  <si>
    <t xml:space="preserve">Note: Second year enrolments are only applicable to courses with length greater than one year. </t>
  </si>
  <si>
    <t>Table 3.1.9: Graduates from ITE providers, by course level and qualification type</t>
  </si>
  <si>
    <t>Course level</t>
  </si>
  <si>
    <t>Undergraduate</t>
  </si>
  <si>
    <t>Postgraduate</t>
  </si>
  <si>
    <t>Associate Degree</t>
  </si>
  <si>
    <t>Note: Only ITE providers which reported graduates have been included in the corresponding course level groupings</t>
  </si>
  <si>
    <t xml:space="preserve">Table 3.1.10: ITE graduates, by course level and qualification type </t>
  </si>
  <si>
    <t xml:space="preserve">Table 3.1.11: Enrolments of subject specialisation, by year </t>
  </si>
  <si>
    <t xml:space="preserve">Subject </t>
  </si>
  <si>
    <t>Health and physical education</t>
  </si>
  <si>
    <t>Humanities - General</t>
  </si>
  <si>
    <t>STEM - mathematics</t>
  </si>
  <si>
    <t>Arts - media and visual</t>
  </si>
  <si>
    <t>STEM - general science</t>
  </si>
  <si>
    <t>STEM - biology</t>
  </si>
  <si>
    <t>STEM - psychology</t>
  </si>
  <si>
    <t>STEM - chemistry</t>
  </si>
  <si>
    <t>STEM - physics</t>
  </si>
  <si>
    <t>Humanities - Geography</t>
  </si>
  <si>
    <t>Computer science / IT</t>
  </si>
  <si>
    <t>STEM - design / technologies</t>
  </si>
  <si>
    <t>Note: Annual differences in the data collection methodology, courses offered and the response rate from ITE providers limit the ability to accurately compare across calendar years.</t>
  </si>
  <si>
    <t>Table 3.2.1: Employed graduates (number of graduates who found employment) by industry</t>
  </si>
  <si>
    <t>Industry</t>
  </si>
  <si>
    <t>Education and Training</t>
  </si>
  <si>
    <t>Administrative and Support Services</t>
  </si>
  <si>
    <t>Health Care and Social Assistance</t>
  </si>
  <si>
    <t>Public Administration and Safety</t>
  </si>
  <si>
    <t>Retail Trade</t>
  </si>
  <si>
    <t>Accommodation and Food Services</t>
  </si>
  <si>
    <t>Arts and Recreation Services</t>
  </si>
  <si>
    <t>Source: Social Research Centre’s ‘Graduate Outcome Survey'</t>
  </si>
  <si>
    <t>Table 3.2.2: Employment outcomes of graduates, by course type</t>
  </si>
  <si>
    <t>Employment outcome</t>
  </si>
  <si>
    <t>Full time</t>
  </si>
  <si>
    <t>Part time</t>
  </si>
  <si>
    <t>Not employed</t>
  </si>
  <si>
    <t>Table 3.2.3: Positive ratings of course experience metrics, by course type</t>
  </si>
  <si>
    <t>Course experience scale</t>
  </si>
  <si>
    <t>Overall satisfaction</t>
  </si>
  <si>
    <t>947 (78.3%)</t>
  </si>
  <si>
    <t>689 (75.9%)</t>
  </si>
  <si>
    <t>685 (73.9%)</t>
  </si>
  <si>
    <t>720 (81.7%)</t>
  </si>
  <si>
    <t>559 (76.3%)</t>
  </si>
  <si>
    <t>417 (77.0%)</t>
  </si>
  <si>
    <t>Good teaching scale</t>
  </si>
  <si>
    <t>785 (65%)</t>
  </si>
  <si>
    <t>579 (63.8%)</t>
  </si>
  <si>
    <t>594 (64.0%)</t>
  </si>
  <si>
    <t>627 (71.2%)</t>
  </si>
  <si>
    <t>464 (63.4%)</t>
  </si>
  <si>
    <t>396 (73.0%)</t>
  </si>
  <si>
    <t>Generic skills scale</t>
  </si>
  <si>
    <t>956 (79%)</t>
  </si>
  <si>
    <t>713 (78.5%)</t>
  </si>
  <si>
    <t>711 (76.7%)</t>
  </si>
  <si>
    <t>698 (79.2%)</t>
  </si>
  <si>
    <t>536 (73.3%)</t>
  </si>
  <si>
    <t>376 (69.3%)</t>
  </si>
  <si>
    <t xml:space="preserve">Note: Respondents answer a series of questions related to their course experience, and their average response is then classified as ‘positive’ or ‘not positive’. </t>
  </si>
  <si>
    <t>Table 4.1.1:  Age distribution of government funded kindergarten program workforce</t>
  </si>
  <si>
    <t>Age bracket</t>
  </si>
  <si>
    <t>Number of kindergarten teachers</t>
  </si>
  <si>
    <t>FTE</t>
  </si>
  <si>
    <t>Table 4.1.2:  Working hour distribution of government funded kindergarten program workforce</t>
  </si>
  <si>
    <t>Working hours</t>
  </si>
  <si>
    <t>&lt;10</t>
  </si>
  <si>
    <t>10-19</t>
  </si>
  <si>
    <t>20-29</t>
  </si>
  <si>
    <t>30-39</t>
  </si>
  <si>
    <t>40+</t>
  </si>
  <si>
    <t>Table 4.1.3:  Gender distribution of government funded kindergarten program workforce</t>
  </si>
  <si>
    <t>Female</t>
  </si>
  <si>
    <t>Male</t>
  </si>
  <si>
    <t>Table 4.1.4: Early childhood teacher headcount, by LGA</t>
  </si>
  <si>
    <t>Note: Teachers can work in more than one department area resulting in some teachers being double counted.</t>
  </si>
  <si>
    <t>Table 4.1.5: Early childhood teacher headcount, by department area</t>
  </si>
  <si>
    <t>Barwon Area</t>
  </si>
  <si>
    <t>Bayside Peninsula Area</t>
  </si>
  <si>
    <t>Brimbank Melton Area</t>
  </si>
  <si>
    <t>Central Highlands Area</t>
  </si>
  <si>
    <t>Goulburn Area</t>
  </si>
  <si>
    <t>Hume Moreland Area</t>
  </si>
  <si>
    <t>Inner Eastern Melbourne Area</t>
  </si>
  <si>
    <t>Inner Gippsland Area</t>
  </si>
  <si>
    <t>Loddon Area</t>
  </si>
  <si>
    <t>Mallee Area</t>
  </si>
  <si>
    <t>North Eastern Melbourne Area</t>
  </si>
  <si>
    <t>Outer Eastern Melbourne Area</t>
  </si>
  <si>
    <t>Outer Gippsland Area</t>
  </si>
  <si>
    <t>Ovens Murray Area</t>
  </si>
  <si>
    <t>Southern Melbourne Area</t>
  </si>
  <si>
    <t>Western District Area</t>
  </si>
  <si>
    <t>Western Melbourne Area</t>
  </si>
  <si>
    <t>Table 4.1.6: Early childhood teacher headcount, by remoteness</t>
  </si>
  <si>
    <t>Early childhood teaching workforce</t>
  </si>
  <si>
    <t>Number of unfunded Long Day Care Teachers</t>
  </si>
  <si>
    <t>Total Early Childhood Teachers</t>
  </si>
  <si>
    <t xml:space="preserve">Note: The methodology for counting unfunded Long Day Care teachers was also revised for 2019 and 2020. </t>
  </si>
  <si>
    <t xml:space="preserve"> </t>
  </si>
  <si>
    <t>Table 4.2.1 Headcount of teaching staff in Victorian primary schools, by sector</t>
  </si>
  <si>
    <t>Source: ‘NSSC Table 51a: In-school Staff (FTE), ABS 4221.0 Schools Australia.’</t>
  </si>
  <si>
    <t>Table 4.2.2: Number of FTE teaching staff in Victorian primary schools, by sector</t>
  </si>
  <si>
    <t>Table 4.2.3 Headcount of teaching staff in Victorian secondary schools, by sector</t>
  </si>
  <si>
    <t>Table 4.2.4: Number of FTE teaching staff in Victorian secondary schools, by sector</t>
  </si>
  <si>
    <t>Table 4.3.1: Gender distribution of active government primary teaching workforce (FTE), by year</t>
  </si>
  <si>
    <t>Self-described</t>
  </si>
  <si>
    <t>Source: Victorian Department of Education and Training’s ‘Customised EduPay dataset’.</t>
  </si>
  <si>
    <t>Table 4.3.2: Age distribution of active government primary teaching workforce (FTE), by year</t>
  </si>
  <si>
    <t>Table 4.3.3: Time fraction of active government primary teaching workforce (FTE), by year</t>
  </si>
  <si>
    <t>Table 4.3.4: Employment type of active government primary teaching workforce (FTE), by year</t>
  </si>
  <si>
    <t>Fixed term</t>
  </si>
  <si>
    <t>Ongoing</t>
  </si>
  <si>
    <t xml:space="preserve">Primary Government sector workforce by location </t>
  </si>
  <si>
    <t>Table 4.3.5: Government teacher FTE, primary schools, by LGA</t>
  </si>
  <si>
    <t>Number of FTE teachers</t>
  </si>
  <si>
    <t>Table 4.3.6: Government teacher FTE, primary schools, by department area</t>
  </si>
  <si>
    <t>Table 4.3.7: Government teacher FTE, primary schools, by remoteness</t>
  </si>
  <si>
    <t>Table 4.3.8: Gender distribution of active government primary graduate teaching workforce, by year</t>
  </si>
  <si>
    <t xml:space="preserve"> &lt;5</t>
  </si>
  <si>
    <t>Note: Class 1-1 teachers have been used as a proxy for graduate teachers</t>
  </si>
  <si>
    <t>Table 4.3.9: Age distribution of active government graduates, Class 1-1 primary teachers</t>
  </si>
  <si>
    <t>Number of graduate teachers</t>
  </si>
  <si>
    <t xml:space="preserve">Table 4.3.10: Time fraction of active government graduates, Class 1-1 primary teachers </t>
  </si>
  <si>
    <t>Time fraction</t>
  </si>
  <si>
    <t>Table 4.3.11: Employment type of active government graduates, Class 1-1 primary teachers</t>
  </si>
  <si>
    <t>Employment type</t>
  </si>
  <si>
    <t>Table 4.3.12: Victorian government graduate primary teachers, by LGA</t>
  </si>
  <si>
    <t>Table 4.3.13: Victorian government graduate primary teachers, by department area</t>
  </si>
  <si>
    <t>Table 4.3.14: Victorian government graduate primary teachers, by remoteness</t>
  </si>
  <si>
    <t>Outer Regional/ Remote</t>
  </si>
  <si>
    <t>Table 4.3.15: Victorian government primary casual relief teacher numbers, by year</t>
  </si>
  <si>
    <t>Number of Casual Relief Teachers</t>
  </si>
  <si>
    <t>Table 4.3.16: Victorian government primary casual relief teacher numbers, by remoteness</t>
  </si>
  <si>
    <t>Table 4.3.17: Victorian government casual relief teacher, by age</t>
  </si>
  <si>
    <t>VCAA Subject Area</t>
  </si>
  <si>
    <t>Age distribution</t>
  </si>
  <si>
    <t>Table 4.3.18: Victorian government workforce primary attrition, by year</t>
  </si>
  <si>
    <t>Staff exits</t>
  </si>
  <si>
    <t>Attrition rate</t>
  </si>
  <si>
    <t>Source: Victorian Department of Education and Training’s ‘Customised attrition dataset’.</t>
  </si>
  <si>
    <t>Table 4.3.19: Victorian government workforce primary attrition, by age</t>
  </si>
  <si>
    <t>&lt;35</t>
  </si>
  <si>
    <t>Table 4.3.20: Victorian government workforce primary attrition, by employment type</t>
  </si>
  <si>
    <t>Principals</t>
  </si>
  <si>
    <t>Assistant Principals</t>
  </si>
  <si>
    <t xml:space="preserve">Leading Teachers and Learning Specialists </t>
  </si>
  <si>
    <t>Teachers</t>
  </si>
  <si>
    <t>Table 4.3.21: Victorian government workforce primary attrition, by LGA</t>
  </si>
  <si>
    <t>Table 4.3.22: Victorian government workforce primary attrition, by department area</t>
  </si>
  <si>
    <t>Table 4.3.23: Victorian government workforce primary attrition, by remoteness</t>
  </si>
  <si>
    <t>Major Cities</t>
  </si>
  <si>
    <t>Outer Regional and Remote</t>
  </si>
  <si>
    <t>4.4 Secondary Government workforce</t>
  </si>
  <si>
    <t>Table 4.4.1: Gender distribution of active government secondary teaching workforce (FTE), by year</t>
  </si>
  <si>
    <t>Table 4.4.2: Age distribution of active government secondary teaching workforce (FTE), by year</t>
  </si>
  <si>
    <t>Table 4.4.3: Time fraction of active government secondary teaching workforce (FTE), by year</t>
  </si>
  <si>
    <t>Table 4.4.4: Employment type of active government secondary teaching workforce (FTE), by year</t>
  </si>
  <si>
    <t xml:space="preserve">Secondary Government sector workforce by location </t>
  </si>
  <si>
    <t>Table 4.4.5: Government teacher FTE, by LGA</t>
  </si>
  <si>
    <t>Table 4.4.6: Government teacher FTE, secondary school, by department area</t>
  </si>
  <si>
    <t>Table 4.4.7: Government teacher FTE, secondary school, by remoteness</t>
  </si>
  <si>
    <t>Table 4.4.8: Gender distribution of active government graduate secondary teachers</t>
  </si>
  <si>
    <t xml:space="preserve">Table 4.4.9: Age distribution of active government graduates, Class 1-1 secondary teachers </t>
  </si>
  <si>
    <t xml:space="preserve">Table 4.4.10: Time fraction of active government graduates, Class 1-1 secondary teachers </t>
  </si>
  <si>
    <t xml:space="preserve">Table 4.4.11: Employment type of active government graduates, Class 1-1  secondary teachers </t>
  </si>
  <si>
    <t>Table 4.4.12: Victorian government graduate secondary teachers, by LGA</t>
  </si>
  <si>
    <t>Table 4.4.13: Victorian government graduate secondary teachers, by department area</t>
  </si>
  <si>
    <t>Table 4.4.14: Victorian government graduate secondary teachers, by remoteness</t>
  </si>
  <si>
    <t xml:space="preserve">The following reference table provides an overview of the total number of secondary casual relief teachers employed in the Victorian government from 2016-2019. </t>
  </si>
  <si>
    <t>The data is sourced from the Victorian Department of Education and Training’s ‘Customised casual relief teacher census’.</t>
  </si>
  <si>
    <t>Table 4.4.15: Victorian government secondary casual relief teacher numbers, by year</t>
  </si>
  <si>
    <t xml:space="preserve">The following reference table provides an overview of the number of secondary casual relief teachers employed in the Victorian government sector in 2019, broken down by remoteness. </t>
  </si>
  <si>
    <t xml:space="preserve">The data is sourced from the Victorian Department of Education and Training’s ‘Customised casual relief teacher census’. </t>
  </si>
  <si>
    <t>Table 4.4.16: Victorian government secondary casual relief teacher numbers (2019), by remoteness</t>
  </si>
  <si>
    <t xml:space="preserve">The following reference table provides an overview of the total number of casual relief teacher roles that were recorded in the difficult to fill vacancies census in 2019, broken down by subject area. </t>
  </si>
  <si>
    <t>Note, subject area is not captured specifically for secondary schools and reflects teacher roles across all school types.</t>
  </si>
  <si>
    <t>Table 4.4.17: Victorian government casual relief teacher, by age</t>
  </si>
  <si>
    <t>Table 4.4.18: Victorian government workforce secondary attrition, by year</t>
  </si>
  <si>
    <t xml:space="preserve">The following reference table provides an overview of the secondary attrition rate of the Victorian government workforce in 2020, broken down by age bracket. </t>
  </si>
  <si>
    <t>The data is sourced from the Victorian Department of Education and Training’s ‘Customised attrition dataset’.</t>
  </si>
  <si>
    <t>Table 4.4.19: Victorian government workforce secondary attrition, by age</t>
  </si>
  <si>
    <t xml:space="preserve">The following reference table provides an overview of the secondary attrition rate of the Victorian government workforce in 2020, broken down by employment type. </t>
  </si>
  <si>
    <t>Table 4.4.20: Victorian government workforce secondary attrition, by employment type</t>
  </si>
  <si>
    <t>Table 4.4.21: Victorian government workforce secondary attrition, by LGA</t>
  </si>
  <si>
    <t>Table 4.4.22: Victorian government workforce secondary attrition, by department area</t>
  </si>
  <si>
    <t>Table 4.4.23: Victorian government workforce secondary attrition, by remoteness</t>
  </si>
  <si>
    <t>Table 4.5.1: Gender distribution of Catholic primary teaching workforce (FTE), by year</t>
  </si>
  <si>
    <t>Source: Melbourne Archdiocese Catholic Schools ‘Customised Catholic teaching workforce dataset’</t>
  </si>
  <si>
    <t xml:space="preserve">Note: The data is collected during the August Catholic schools census. This data comprise those workers classified as primary and excludes those classified as Primary/Secondary. </t>
  </si>
  <si>
    <t>Table 4.5.2: Age distribution of Catholic primary teaching workforce (FTE)</t>
  </si>
  <si>
    <t>Percentage</t>
  </si>
  <si>
    <t>&lt; 25</t>
  </si>
  <si>
    <t>25 - 34</t>
  </si>
  <si>
    <t>35 - 44</t>
  </si>
  <si>
    <t>45 - 54</t>
  </si>
  <si>
    <t>55 - 64</t>
  </si>
  <si>
    <t>Table 4.5.3: Time fraction employment of Catholic primary teaching workforce (FTE)</t>
  </si>
  <si>
    <t>Table 4.5.4: Employment type of Catholic primary teaching workforce (FTE)</t>
  </si>
  <si>
    <t>Fixed-term</t>
  </si>
  <si>
    <t>Table 4.5.5: Gender distribution of Catholic secondary teaching workforce (FTE), by year</t>
  </si>
  <si>
    <t xml:space="preserve">Note: The data is collected during the August Catholic schools census. This data comprise those workers classified as secondary and excludes those classified as Primary/Secondary. </t>
  </si>
  <si>
    <t>Table 4.5.6: Age distribution of Catholic secondary teaching workforce (FTE)</t>
  </si>
  <si>
    <t>Table 4.5.7: Time fraction employment of Catholic secondary teaching workforce (FTE)</t>
  </si>
  <si>
    <t>Table 4.5.8: Employment type of Catholic secondary teaching workforce (FTE)</t>
  </si>
  <si>
    <t>Table 4.5.9: Number of FTE Catholic teachers, by LGA</t>
  </si>
  <si>
    <t>Bendigo</t>
  </si>
  <si>
    <t>Delatite</t>
  </si>
  <si>
    <t>Greater Geelong City</t>
  </si>
  <si>
    <t>Greater Geelong - Bellarine Inner</t>
  </si>
  <si>
    <t>Hume - Sunbury</t>
  </si>
  <si>
    <t>Hume City</t>
  </si>
  <si>
    <t>Whittlesea City</t>
  </si>
  <si>
    <t>Yarra - Richmond</t>
  </si>
  <si>
    <t>Yarra City</t>
  </si>
  <si>
    <t>Note: Catholic workforce location data does not differentiate between primary and secondary types.</t>
  </si>
  <si>
    <t>Table 4.5.10: Number of FTE Catholic teachers, by department area</t>
  </si>
  <si>
    <t>Unassigned area</t>
  </si>
  <si>
    <t>Table 4.5.11: Catholic workforce attrition, by school type</t>
  </si>
  <si>
    <t>School type</t>
  </si>
  <si>
    <t>Secondary/ Primary</t>
  </si>
  <si>
    <t>Table 4.5.12: Catholic primary workforce attrition, by age</t>
  </si>
  <si>
    <t>25-35</t>
  </si>
  <si>
    <t>Secondary/Primary</t>
  </si>
  <si>
    <t>Table 4.5.13: Catholic primary workforce attrition, by employment type</t>
  </si>
  <si>
    <t>Deputy Principal</t>
  </si>
  <si>
    <t>Principal</t>
  </si>
  <si>
    <t>Table 4.5.14: Catholic workforce attrition, by LGA</t>
  </si>
  <si>
    <t>Note: Catholic workforce location attrition data does not differentiate between primary and secondary types.</t>
  </si>
  <si>
    <t>Table 4.5.15: Catholic workforce attrition, by department area</t>
  </si>
  <si>
    <t xml:space="preserve">Loddon </t>
  </si>
  <si>
    <t>Table 4.5.16: Catholic workforce attrition, by remoteness</t>
  </si>
  <si>
    <t>Major city</t>
  </si>
  <si>
    <t>Inner regional</t>
  </si>
  <si>
    <t>Outer regional and remote</t>
  </si>
  <si>
    <t>Table 4.6.1: Special school workforce</t>
  </si>
  <si>
    <t>Government headcount</t>
  </si>
  <si>
    <t>Catholic FTE</t>
  </si>
  <si>
    <t>Source: ‘Cat. No. 4221.0 Schools, Australia’, ‘February School Census, Vic DET’,  Melbourne Archdiocese Catholic Schools ‘Customised Catholic teaching workforce dataset’</t>
  </si>
  <si>
    <t>Table 4.6.2: Headcount demand for teachers at Victorian EAL schools, by sector</t>
  </si>
  <si>
    <t>Source: ‘Cat. No. 4221.0 Schools, Australia’, ‘February School Census, Vic DET’</t>
  </si>
  <si>
    <t>Note: Data is only available for the government sector EAL schools</t>
  </si>
  <si>
    <t>Table 4.7.1: Government funded four-year-old kindergarten program enrolments</t>
  </si>
  <si>
    <t>Source: ‘Kindergarten program administrative dataset, Vic DET’, ‘Customised unfunded long day care dataset (2020), Vic DET’ and Customised funded long day care dataset (2020), Vic DET’.</t>
  </si>
  <si>
    <t>Table 4.7.2 Government funded (three and four year-old) kindergarten program enrolments, by LGA</t>
  </si>
  <si>
    <t>Number of enrolments</t>
  </si>
  <si>
    <t>Source: Victorian Department of Education and Training’s ‘Kindergarten Program Administrative Dataset’ and ‘Early start kindergarten dataset'</t>
  </si>
  <si>
    <t>Table 4.7.3: Government funded kindergarten program enrolments, by department area</t>
  </si>
  <si>
    <t>Table 4.7.4: Government funded kindergarten program enrolments, by remoteness</t>
  </si>
  <si>
    <t>Outer Regional/Remote</t>
  </si>
  <si>
    <t>Table 4.7.5: Child enrolments in Victorian government funded kindergarten programs and early start kindergarten</t>
  </si>
  <si>
    <t>Kindergarten enrolment</t>
  </si>
  <si>
    <t>Access to Early Learning enrolment</t>
  </si>
  <si>
    <t>Early start kindergarten enrolment</t>
  </si>
  <si>
    <t>Three-year-old Kindergarten</t>
  </si>
  <si>
    <t>Enrolment total</t>
  </si>
  <si>
    <t>Kindergarten child with disability</t>
  </si>
  <si>
    <t>Note: The table also provides number of children enrolled and children with disability in government funded kindergarten programs, which are a subset of total kindergarten enrolments.</t>
  </si>
  <si>
    <t>Table 4.7.6: FTE student enrolments in Victorian primary schools, by sector</t>
  </si>
  <si>
    <t>Source: ‘February School Census (1987-2020), Vic DET’</t>
  </si>
  <si>
    <t>Table 4.7.7: FTE student enrolments at Victorian primary schools, by LGA</t>
  </si>
  <si>
    <t>Kingston (Vic.)</t>
  </si>
  <si>
    <t>Source: Victorian Department of Education and Training’s ‘All Schools FTE enrolments’ dataset</t>
  </si>
  <si>
    <t>Table 4.7.8: FTE student enrolments at Victorian primary schools, by department area</t>
  </si>
  <si>
    <t>Table 4.7.9: FTE enrolments and year-on-year growth in primary enrolments, by year</t>
  </si>
  <si>
    <t>Growth</t>
  </si>
  <si>
    <t>Table 4.7.10: FTE student enrolments in Victorian secondary schools, by sector</t>
  </si>
  <si>
    <t xml:space="preserve">Source: ‘February School Census, Vic DET’ </t>
  </si>
  <si>
    <t>Table 4.7.11: 2020 FTE student enrolments at Victorian secondary schools, by LGA</t>
  </si>
  <si>
    <t xml:space="preserve">Source: Victorian Department of Education and Training’s ‘All Schools FTE enrolments’ dataset. </t>
  </si>
  <si>
    <t>Table 4.7.12: FTE student enrolments at Victorian secondary schools, by department area</t>
  </si>
  <si>
    <t>Table 4.7.13: Student enrolments and year-on-year growth in secondary schools, by year</t>
  </si>
  <si>
    <t>Table 4.7.14: Student FTE enrolments at Victorian special schools, by sector</t>
  </si>
  <si>
    <t>Source: ‘February School Census, Vic DET’</t>
  </si>
  <si>
    <t>Table 4.7.15: Student FTE enrolments at Victorian EAL schools, by year</t>
  </si>
  <si>
    <t>FTE enrolment number</t>
  </si>
  <si>
    <t>Table 4.7.16: FTE student enrolments at Victorian special schools, by LGA</t>
  </si>
  <si>
    <t>Table 4.7.17: 2020 FTE student enrolments at Victorian special schools, by department area</t>
  </si>
  <si>
    <t>Table 4.7.18: FTE and year-on-year growth in special school enrolments, by year</t>
  </si>
  <si>
    <t>Table 4.7.19: 2020 FTE student enrolments at Victorian EAL schools, by LGA</t>
  </si>
  <si>
    <t>Table 4.7.20: 2020 FTE student enrolments at Victorian EAL schools, by department area</t>
  </si>
  <si>
    <t>The following reference table outlines the department area and ABS geographic remoteness classes corresponding to each local government area. This table has been sorted alphabetically by local government area.</t>
  </si>
  <si>
    <t>Table 5.1.1: Geographical reference table by LGA</t>
  </si>
  <si>
    <t>Department Area</t>
  </si>
  <si>
    <t>ABS Geographic Remoteness</t>
  </si>
  <si>
    <t xml:space="preserve">Alpine </t>
  </si>
  <si>
    <t xml:space="preserve">Ovens Murray </t>
  </si>
  <si>
    <t xml:space="preserve">Mansfield </t>
  </si>
  <si>
    <t xml:space="preserve">Ararat </t>
  </si>
  <si>
    <t xml:space="preserve">Central Highlands </t>
  </si>
  <si>
    <t xml:space="preserve">Maribyrnong </t>
  </si>
  <si>
    <t xml:space="preserve">Western Melbourne </t>
  </si>
  <si>
    <t xml:space="preserve">Ballarat </t>
  </si>
  <si>
    <t xml:space="preserve">Maroondah </t>
  </si>
  <si>
    <t xml:space="preserve">Outer Eastern Melbourne </t>
  </si>
  <si>
    <t xml:space="preserve">Banyule </t>
  </si>
  <si>
    <t xml:space="preserve">North Eastern Melbourne </t>
  </si>
  <si>
    <t xml:space="preserve">Melbourne </t>
  </si>
  <si>
    <t xml:space="preserve">Bass Coast </t>
  </si>
  <si>
    <t xml:space="preserve">Inner Gippsland </t>
  </si>
  <si>
    <t xml:space="preserve">Melton </t>
  </si>
  <si>
    <t xml:space="preserve">Brimbank Melton </t>
  </si>
  <si>
    <t xml:space="preserve">Baw Baw </t>
  </si>
  <si>
    <t xml:space="preserve">Mildura </t>
  </si>
  <si>
    <t xml:space="preserve">Mallee </t>
  </si>
  <si>
    <t xml:space="preserve">Bayside Peninsula </t>
  </si>
  <si>
    <t xml:space="preserve">Mitchell </t>
  </si>
  <si>
    <t xml:space="preserve">Goulburn </t>
  </si>
  <si>
    <t xml:space="preserve">Benalla </t>
  </si>
  <si>
    <t xml:space="preserve">Moira </t>
  </si>
  <si>
    <t xml:space="preserve">Boroondara </t>
  </si>
  <si>
    <t xml:space="preserve">Inner Eastern Melbourne </t>
  </si>
  <si>
    <t xml:space="preserve">Monash </t>
  </si>
  <si>
    <t xml:space="preserve">Brimbank </t>
  </si>
  <si>
    <t xml:space="preserve">Moonee Valley </t>
  </si>
  <si>
    <t xml:space="preserve">Buloke </t>
  </si>
  <si>
    <t xml:space="preserve">Moorabool </t>
  </si>
  <si>
    <t xml:space="preserve">Campaspe </t>
  </si>
  <si>
    <t xml:space="preserve">Loddon  </t>
  </si>
  <si>
    <t xml:space="preserve">Moreland </t>
  </si>
  <si>
    <t xml:space="preserve">Hume Moreland </t>
  </si>
  <si>
    <t xml:space="preserve">Cardinia </t>
  </si>
  <si>
    <t xml:space="preserve">Southern Melbourne </t>
  </si>
  <si>
    <t xml:space="preserve">Mornington Peninsula </t>
  </si>
  <si>
    <t xml:space="preserve">Casey </t>
  </si>
  <si>
    <t xml:space="preserve">Mount Alexander </t>
  </si>
  <si>
    <t xml:space="preserve">Central Goldfields </t>
  </si>
  <si>
    <t xml:space="preserve">Moyne </t>
  </si>
  <si>
    <t xml:space="preserve">Wimmera South West </t>
  </si>
  <si>
    <t xml:space="preserve">Colac-Otway </t>
  </si>
  <si>
    <t xml:space="preserve">Barwon </t>
  </si>
  <si>
    <t xml:space="preserve">Murrindindi </t>
  </si>
  <si>
    <t xml:space="preserve">Corangamite </t>
  </si>
  <si>
    <t xml:space="preserve">Nillumbik </t>
  </si>
  <si>
    <t xml:space="preserve">Darebin </t>
  </si>
  <si>
    <t xml:space="preserve">Northern Grampians </t>
  </si>
  <si>
    <t xml:space="preserve">East Gippsland </t>
  </si>
  <si>
    <t xml:space="preserve">Outer Gippsland </t>
  </si>
  <si>
    <t>Remote</t>
  </si>
  <si>
    <t xml:space="preserve">Port Phillip </t>
  </si>
  <si>
    <t xml:space="preserve">Frankston </t>
  </si>
  <si>
    <t xml:space="preserve">Pyrenees </t>
  </si>
  <si>
    <t xml:space="preserve">Gannawarra </t>
  </si>
  <si>
    <t xml:space="preserve">Queenscliffe </t>
  </si>
  <si>
    <t xml:space="preserve">Glen Eira </t>
  </si>
  <si>
    <t xml:space="preserve">South Gippsland </t>
  </si>
  <si>
    <t xml:space="preserve">Glenelg </t>
  </si>
  <si>
    <t xml:space="preserve">Southern Grampians </t>
  </si>
  <si>
    <t xml:space="preserve">Golden Plains </t>
  </si>
  <si>
    <t xml:space="preserve">Stonnington </t>
  </si>
  <si>
    <t xml:space="preserve">Greater Bendigo </t>
  </si>
  <si>
    <t xml:space="preserve">Strathbogie </t>
  </si>
  <si>
    <t xml:space="preserve">Greater Dandenong </t>
  </si>
  <si>
    <t xml:space="preserve">Surf Coast </t>
  </si>
  <si>
    <t xml:space="preserve">Greater Geelong </t>
  </si>
  <si>
    <t xml:space="preserve">Swan Hill </t>
  </si>
  <si>
    <t xml:space="preserve">Greater Shepparton </t>
  </si>
  <si>
    <t xml:space="preserve">Towong </t>
  </si>
  <si>
    <t xml:space="preserve">Hepburn </t>
  </si>
  <si>
    <t xml:space="preserve">Hindmarsh </t>
  </si>
  <si>
    <t xml:space="preserve">Wangaratta </t>
  </si>
  <si>
    <t xml:space="preserve">Hobsons Bay </t>
  </si>
  <si>
    <t xml:space="preserve">Warrnambool </t>
  </si>
  <si>
    <t xml:space="preserve">Horsham </t>
  </si>
  <si>
    <t xml:space="preserve">Wellington </t>
  </si>
  <si>
    <t xml:space="preserve">Hume </t>
  </si>
  <si>
    <t xml:space="preserve">West Wimmera </t>
  </si>
  <si>
    <t xml:space="preserve">Indigo </t>
  </si>
  <si>
    <t xml:space="preserve">Whitehorse </t>
  </si>
  <si>
    <t xml:space="preserve">Whittlesea </t>
  </si>
  <si>
    <t xml:space="preserve">Knox </t>
  </si>
  <si>
    <t xml:space="preserve">Wodonga </t>
  </si>
  <si>
    <t xml:space="preserve">Latrobe </t>
  </si>
  <si>
    <t xml:space="preserve">Wyndham </t>
  </si>
  <si>
    <t xml:space="preserve">Yarra </t>
  </si>
  <si>
    <t xml:space="preserve">Macedon Ranges </t>
  </si>
  <si>
    <t xml:space="preserve">Yarra Ranges </t>
  </si>
  <si>
    <t xml:space="preserve">Manningham </t>
  </si>
  <si>
    <t xml:space="preserve">Yarriambiack </t>
  </si>
  <si>
    <t xml:space="preserve">The following reference table outlines the department area and ABS geographic remoteness classes corresponding to each local government area. This table has been sorted alphabetically by department area. </t>
  </si>
  <si>
    <t>Table 5.1.2: Geographical reference table by Department Area</t>
  </si>
  <si>
    <t>Table 5.1.3: Number of practicums administered by Victorian ITE providers and interstate providers with Victorian-based students during the calendar year, by educational setting</t>
  </si>
  <si>
    <t>Early Childhood</t>
  </si>
  <si>
    <t>EAL</t>
  </si>
  <si>
    <t>Eastern College</t>
  </si>
  <si>
    <t>Federation University</t>
  </si>
  <si>
    <t>MGSE</t>
  </si>
  <si>
    <t>UTas</t>
  </si>
  <si>
    <t>Victoria University</t>
  </si>
  <si>
    <t>Note: Column headings with an asterisk (*) indicate that providers offered more data than requested. Other providers may have delivered these types, but reported within the prescribed categories.</t>
  </si>
  <si>
    <t>Table 5.1.4: Number of practicums administered by Victorian ITE providers and interstate providers with Victorian-based students during the calendar year, by location</t>
  </si>
  <si>
    <t>Metropolitan</t>
  </si>
  <si>
    <t>Regional / Rural</t>
  </si>
  <si>
    <t>Interstate*</t>
  </si>
  <si>
    <t>Table 5.1.5: Number of practicums administered by Victorian ITE providers and interstate providers with Victorian-based students during the calendar year, by sector</t>
  </si>
  <si>
    <t>Other*</t>
  </si>
  <si>
    <t>Table 5.1.6: Number of practicums administered by Victorian ITE providers and interstate providers with Victorian-based students during the calendar year, by delivery type</t>
  </si>
  <si>
    <t>Block</t>
  </si>
  <si>
    <t>Distributed</t>
  </si>
  <si>
    <t>Internship</t>
  </si>
  <si>
    <t>Table 5.1.7: Distribution of practicums administered by Victorian ITE providers and interstate providers with Victorian-based students, by educational setting</t>
  </si>
  <si>
    <t xml:space="preserve">Note: Annual differences in the data collection methodology, courses offered and the response rate from ITE providers limit the ability to accurately compare across calendar years. As such, the percentages provided should be considered as indicative of the trend. </t>
  </si>
  <si>
    <t>Table 5.1.8: Distribution of practicums administered by Victorian ITE providers and interstate providers with Victorian-based students, by location</t>
  </si>
  <si>
    <t>Region/rural</t>
  </si>
  <si>
    <t>Table 5.1.9: Distribution of practicums administered by Victorian ITE providers and interstate providers with Victorian-based students, by sector</t>
  </si>
  <si>
    <t>Table 5.1.10: Distribution of practicums administered by Victorian ITE providers and interstate providers with Victorian-based students, delivery type</t>
  </si>
  <si>
    <t xml:space="preserve">The following reference table outlines the subject name corresponding to each subject grouping. The table has been sorted alphabetically by subject grouping. </t>
  </si>
  <si>
    <t>Table 5.1.11: Subject name to corresponding subject grouping</t>
  </si>
  <si>
    <t>Subject name</t>
  </si>
  <si>
    <t>Subject grouping</t>
  </si>
  <si>
    <t>Graphics</t>
  </si>
  <si>
    <t>Media</t>
  </si>
  <si>
    <t>Multimedia</t>
  </si>
  <si>
    <t>Photography</t>
  </si>
  <si>
    <t>Studio Arts</t>
  </si>
  <si>
    <t>VCAL - Folio Enhancement &amp; Pre</t>
  </si>
  <si>
    <t>VCE VET Interactive Dig Media</t>
  </si>
  <si>
    <t>Visual Arts</t>
  </si>
  <si>
    <t>Visual Communication Design</t>
  </si>
  <si>
    <t>Agriculture &amp; Horticulture</t>
  </si>
  <si>
    <t>Automotive</t>
  </si>
  <si>
    <t>Building and Construction</t>
  </si>
  <si>
    <t>Building Maintenance</t>
  </si>
  <si>
    <t>Carpentry</t>
  </si>
  <si>
    <t>Clothing and Textiles</t>
  </si>
  <si>
    <t>Craft</t>
  </si>
  <si>
    <t>Design and Technology</t>
  </si>
  <si>
    <t>Electrical Trades</t>
  </si>
  <si>
    <t>Electronics</t>
  </si>
  <si>
    <t>Engineering</t>
  </si>
  <si>
    <t>Fitting and Machining</t>
  </si>
  <si>
    <t>Food &amp; Technology</t>
  </si>
  <si>
    <t>Home Economics</t>
  </si>
  <si>
    <t>Hospitality and Catering</t>
  </si>
  <si>
    <t>Metal Technology</t>
  </si>
  <si>
    <t>Metalcraft</t>
  </si>
  <si>
    <t>Plastics</t>
  </si>
  <si>
    <t>Plumbing and Sheetmetal</t>
  </si>
  <si>
    <t>Pottery / Ceramics</t>
  </si>
  <si>
    <t>Product Design &amp; Technology</t>
  </si>
  <si>
    <t>Systems Engineering</t>
  </si>
  <si>
    <t>Textiles</t>
  </si>
  <si>
    <t>VCE VET Engineering Studies</t>
  </si>
  <si>
    <t>VCE VET Equine Industry</t>
  </si>
  <si>
    <t>VCE VET Furnishing</t>
  </si>
  <si>
    <t>VCE VET Hospitality</t>
  </si>
  <si>
    <t>Wood</t>
  </si>
  <si>
    <t>Woodcraft</t>
  </si>
  <si>
    <t>Computer Studies</t>
  </si>
  <si>
    <t>Info Tech - IT Applications</t>
  </si>
  <si>
    <t>Info Tech - Software Dev'ment</t>
  </si>
  <si>
    <t>Information Technology</t>
  </si>
  <si>
    <t>Information Technology Support</t>
  </si>
  <si>
    <t>Systems and Technology</t>
  </si>
  <si>
    <t>Technology Studies</t>
  </si>
  <si>
    <t>VCE VET Information Technology</t>
  </si>
  <si>
    <t>VCE VET Integrated Technology</t>
  </si>
  <si>
    <t>English - Additional Language</t>
  </si>
  <si>
    <t>English Intervention</t>
  </si>
  <si>
    <t>English Language</t>
  </si>
  <si>
    <t>English Literature</t>
  </si>
  <si>
    <t>Literature</t>
  </si>
  <si>
    <t>VCAL - Literacy Skills</t>
  </si>
  <si>
    <t>Health &amp; Human Development</t>
  </si>
  <si>
    <t>Health Education</t>
  </si>
  <si>
    <t>Human Development</t>
  </si>
  <si>
    <t>Outdoor &amp; Environment Studies</t>
  </si>
  <si>
    <t>Outdoor Education</t>
  </si>
  <si>
    <t>Physical Education</t>
  </si>
  <si>
    <t>Sport</t>
  </si>
  <si>
    <t>VCAL-Personal Development Skill</t>
  </si>
  <si>
    <t>VCE VET Sport &amp; Recreation</t>
  </si>
  <si>
    <t>Accounting</t>
  </si>
  <si>
    <t>Business Management</t>
  </si>
  <si>
    <t xml:space="preserve">Business Management </t>
  </si>
  <si>
    <t>Business Manager</t>
  </si>
  <si>
    <t>Business Studies</t>
  </si>
  <si>
    <t>Commerce</t>
  </si>
  <si>
    <t>Economics</t>
  </si>
  <si>
    <t>Industry &amp; Enterprise</t>
  </si>
  <si>
    <t>Legal Studies</t>
  </si>
  <si>
    <t>VCAL - Advanced Study Skills</t>
  </si>
  <si>
    <t>VCAL - Managing People &amp; Orgs</t>
  </si>
  <si>
    <t>VCAL - Marketing Theory &amp; Prac</t>
  </si>
  <si>
    <t>VCAL - Pathways Planning</t>
  </si>
  <si>
    <t>VCAL - Work Related Skills</t>
  </si>
  <si>
    <t>VCAL -Managerial Communication</t>
  </si>
  <si>
    <t>VCE VET Business</t>
  </si>
  <si>
    <t>VCE VET Community Services</t>
  </si>
  <si>
    <t>Philosophy</t>
  </si>
  <si>
    <t>Sociology</t>
  </si>
  <si>
    <t>Study of Society and Environ</t>
  </si>
  <si>
    <t>Asian Studies</t>
  </si>
  <si>
    <t>Australian Studies</t>
  </si>
  <si>
    <t>Civics and Citizenship</t>
  </si>
  <si>
    <t>Classical Studies</t>
  </si>
  <si>
    <t>Cultural Studies</t>
  </si>
  <si>
    <t>Global Politics</t>
  </si>
  <si>
    <t>Humanities - Australian History</t>
  </si>
  <si>
    <t>Humanities - History</t>
  </si>
  <si>
    <t>Humanities - Revolutions</t>
  </si>
  <si>
    <t>Library</t>
  </si>
  <si>
    <t>Extended Investigation</t>
  </si>
  <si>
    <t>Australian Politics</t>
  </si>
  <si>
    <t>International Studies</t>
  </si>
  <si>
    <t>Politics</t>
  </si>
  <si>
    <t>Social Studies</t>
  </si>
  <si>
    <t>Lang - Chinese - Cantonese</t>
  </si>
  <si>
    <t>Lang - Chinese First Language</t>
  </si>
  <si>
    <t>Lang - Chinese Second Lang</t>
  </si>
  <si>
    <t>Lang - Chinese Second Lang Adv</t>
  </si>
  <si>
    <t>Lang - Indigenous Languages</t>
  </si>
  <si>
    <t>Lang - Indonesian First Lang</t>
  </si>
  <si>
    <t>Lang - Indonesian Second Lang</t>
  </si>
  <si>
    <t>Lang - Japanese First Lang</t>
  </si>
  <si>
    <t>Lang - Japanese Second Lang</t>
  </si>
  <si>
    <t>Lang - Korean First Lang</t>
  </si>
  <si>
    <t>Lang - Korean Second Lang</t>
  </si>
  <si>
    <t>Languages - Arabic</t>
  </si>
  <si>
    <t>Languages - Assyrian</t>
  </si>
  <si>
    <t>Languages - Auslan</t>
  </si>
  <si>
    <t>Languages - Chinese - Mandarin</t>
  </si>
  <si>
    <t>Languages - Classical Greek</t>
  </si>
  <si>
    <t>Languages - Dari</t>
  </si>
  <si>
    <t>Languages - Farsi</t>
  </si>
  <si>
    <t>Languages - French</t>
  </si>
  <si>
    <t>Languages - German</t>
  </si>
  <si>
    <t>Languages - Greek</t>
  </si>
  <si>
    <t>Languages - Hebrew</t>
  </si>
  <si>
    <t>Languages - Hindi</t>
  </si>
  <si>
    <t>Languages - Italian</t>
  </si>
  <si>
    <t>Languages - Khmer</t>
  </si>
  <si>
    <t>Languages - Latin</t>
  </si>
  <si>
    <t>Languages - Macedonian</t>
  </si>
  <si>
    <t>Languages - Modern Greek</t>
  </si>
  <si>
    <t>Languages - Persian</t>
  </si>
  <si>
    <t>Languages - Punjabi</t>
  </si>
  <si>
    <t>Languages - Spanish</t>
  </si>
  <si>
    <t>Languages - Turkish</t>
  </si>
  <si>
    <t>Languages - Vietnamese</t>
  </si>
  <si>
    <t>Other Languages</t>
  </si>
  <si>
    <t>Spanish</t>
  </si>
  <si>
    <t>Math - Further Mathematics</t>
  </si>
  <si>
    <t>Math - Math Methods - CAS</t>
  </si>
  <si>
    <t>Math - Specialist Math</t>
  </si>
  <si>
    <t>Mathematics - VCE</t>
  </si>
  <si>
    <t>Mathematics Intervention</t>
  </si>
  <si>
    <t>VCAL - Numeracy Skills</t>
  </si>
  <si>
    <t>Generalist - Primary Teaching</t>
  </si>
  <si>
    <t>Generalist - Secondary</t>
  </si>
  <si>
    <t>Dance</t>
  </si>
  <si>
    <t>Drama</t>
  </si>
  <si>
    <t>Music - Classroom</t>
  </si>
  <si>
    <t>Music - Instrumental</t>
  </si>
  <si>
    <t>Music - Instrumental - Brass</t>
  </si>
  <si>
    <t>Music - Instrumental - Clarinet</t>
  </si>
  <si>
    <t>Music - Instrumental - Flute</t>
  </si>
  <si>
    <t>Music - Instrumental - Guitar</t>
  </si>
  <si>
    <t>Music - Instrumental - Orch</t>
  </si>
  <si>
    <t>Music - Instrumental - Perc</t>
  </si>
  <si>
    <t>Music - Instrumental - Piano</t>
  </si>
  <si>
    <t>Music - Instrumental - Sax</t>
  </si>
  <si>
    <t>Music - Instrumental - Strings</t>
  </si>
  <si>
    <t>Music - Instrumental - Voice</t>
  </si>
  <si>
    <t>Music - Instrumental - Woodwind</t>
  </si>
  <si>
    <t>Music Investigation</t>
  </si>
  <si>
    <t>Music Performance</t>
  </si>
  <si>
    <t>Music Style &amp; Composition</t>
  </si>
  <si>
    <t>Performing Arts</t>
  </si>
  <si>
    <t>Theatre Studies</t>
  </si>
  <si>
    <t>VCE VET Dance</t>
  </si>
  <si>
    <t>VCE VET Music</t>
  </si>
  <si>
    <t>VCE VET Music - Technical Prod</t>
  </si>
  <si>
    <t>Environmental Science</t>
  </si>
  <si>
    <t>Psychology</t>
  </si>
  <si>
    <t>Science - Biology</t>
  </si>
  <si>
    <t>Science - Chemistry</t>
  </si>
  <si>
    <t>Science - Physics</t>
  </si>
  <si>
    <t>Music Therapy</t>
  </si>
  <si>
    <t>Reading Intervention</t>
  </si>
  <si>
    <t>Special Education  - General</t>
  </si>
  <si>
    <t>Special Education - Autism</t>
  </si>
  <si>
    <t>Special Education - Behav Mgt</t>
  </si>
  <si>
    <t>Special Education - Hearng Imp</t>
  </si>
  <si>
    <t>Special Education - Integ</t>
  </si>
  <si>
    <t>Special Education - Intell Imp</t>
  </si>
  <si>
    <t>Special Education - Multi Sens</t>
  </si>
  <si>
    <t>Special Education - Phys Imp</t>
  </si>
  <si>
    <t>Special Education - Soc&amp;E Imp</t>
  </si>
  <si>
    <t>Special Education - Spch &amp; Lng</t>
  </si>
  <si>
    <t>Special Education - Vis Imp</t>
  </si>
  <si>
    <t>Speech Therapy</t>
  </si>
  <si>
    <t>Teacher Aide - Koorie Educator</t>
  </si>
  <si>
    <t>Teacher Aide - Multicultural</t>
  </si>
  <si>
    <t>Teacher Aide-Integration Aide</t>
  </si>
  <si>
    <t>Teacher of the Deaf</t>
  </si>
  <si>
    <t>Educational Leadership</t>
  </si>
  <si>
    <t>Careers / Vocational Education</t>
  </si>
  <si>
    <t>Student Health &amp; Wellbeing</t>
  </si>
  <si>
    <t>Teacher Aide-Classroom Support</t>
  </si>
  <si>
    <t>511 (72.7%)</t>
  </si>
  <si>
    <t>481 (68.5%)</t>
  </si>
  <si>
    <t>500 (71.1%)</t>
  </si>
  <si>
    <t>678 (72.7%)</t>
  </si>
  <si>
    <t>648 (69.3%)</t>
  </si>
  <si>
    <t>732 (78.5%)</t>
  </si>
  <si>
    <t>VCE</t>
  </si>
  <si>
    <t>Note: Sum of rows may not equal total due to rounding</t>
  </si>
  <si>
    <t>Note: sum of rows may not equal total due to rounding</t>
  </si>
  <si>
    <t>Note: change to data collected in 2022, no longer consistent with previous years</t>
  </si>
  <si>
    <t>Note: Includes dual registered teachers as these teachers are eligible to teach in school settings.</t>
  </si>
  <si>
    <t>2024*</t>
  </si>
  <si>
    <t>2025*</t>
  </si>
  <si>
    <t>2026*</t>
  </si>
  <si>
    <t>2027*</t>
  </si>
  <si>
    <t>2028*</t>
  </si>
  <si>
    <t>2029*</t>
  </si>
  <si>
    <t>Note: the table includes school registered teachers and teachers who hold dual registration in both early childhood and school.</t>
  </si>
  <si>
    <t>Note: the table includes school registered teachers and teachers who hold dual registration in both early childhood and school. The course recorded is the most recent ITE qualification when initially registered with VIT.</t>
  </si>
  <si>
    <r>
      <t>* also includes unmet demand estimates (</t>
    </r>
    <r>
      <rPr>
        <i/>
        <sz val="10"/>
        <rFont val="Arial Narrow"/>
        <family val="2"/>
      </rPr>
      <t>for example 2023 value differs from modelling projections chart as the latter includes unmet demand)</t>
    </r>
  </si>
  <si>
    <t>* also includes unmet demand estimates (for example 2023 value differs from modelling projections chart as the latter includes unmet demand)</t>
  </si>
  <si>
    <t>International student enrolments in the graduate diploma have been excluded from the supply forecast pending further analysis of the rate of transition of this cohort from study into employment in Victoria’s early childhood education sector. ITE information presented in this report may differ from that published in other sources, due to differences in the timing and methodology of data collection from ITE providers.</t>
  </si>
  <si>
    <t>Note: Historical PTT data has been revised in 2023</t>
  </si>
  <si>
    <t xml:space="preserve">Source: ‘Kindergarten Program Administrative Dataset’ provided by the Victorian Department of Education. </t>
  </si>
  <si>
    <t>Victorian Teacher Workforce Snapshot 2023</t>
  </si>
  <si>
    <t>2024 values omitted as 2024 registrants have been aligned with the 2023-24 VIT Annual Report, therefore component modelling not applicable giving timing of release of this report.</t>
  </si>
  <si>
    <t>Note: ITE information presented in this report may differ from that published in other sources, due to differences in the timing and methodology of data collection from ITE providers.</t>
  </si>
  <si>
    <t>Source: This data was sourced from Victorian ITE providers and interstate providers with Victorian-based students.</t>
  </si>
  <si>
    <t>Table 2.1.4: Forecast additional early childhood teacher available supply and demand</t>
  </si>
  <si>
    <t>Sources: Based on DE funded demand dataset and project team’s estimates of unfunded demand.</t>
  </si>
  <si>
    <t>Table 4.1.7:  Government funded kindergarten program and unfunded Long Day Care teacher workforce</t>
  </si>
  <si>
    <t>Source: Based on DE funded demand dataset and project team’s estimates of unfunded demand.</t>
  </si>
  <si>
    <t>Note: This may differ from other published sources due to differences in the timing and methodology of data collection and counting rules used in other publications.</t>
  </si>
  <si>
    <t xml:space="preserve">Note: This table may also include teachers working in Long Day Care centers outside of funded kindergarten programs. </t>
  </si>
  <si>
    <t>Note: Registered early childhood teachers not employed in ongoing or fixed-term teaching roles or educational leadership roles based on VIT registration renewal collection.</t>
  </si>
  <si>
    <t>Table 1.2.11: Registrants not employed pool home address, by department area</t>
  </si>
  <si>
    <t>Secondary government sector workforce by location</t>
  </si>
  <si>
    <t>Go to: 4.4 Secondary government workforce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</si>
</sst>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0_ ;\-#,##0\ "/>
  </numFmts>
  <fonts count="34" x14ac:knownFonts="1">
    <font>
      <sz val="10"/>
      <color theme="1"/>
      <name val="Arial Narrow"/>
      <family val="2"/>
    </font>
    <font>
      <sz val="11"/>
      <color theme="1"/>
      <name val="Arial Narrow"/>
      <family val="2"/>
    </font>
    <font>
      <sz val="11"/>
      <color theme="1"/>
      <name val="Arial Narrow"/>
      <family val="2"/>
    </font>
    <font>
      <b/>
      <sz val="15"/>
      <color theme="3"/>
      <name val="Arial Narrow"/>
      <family val="2"/>
    </font>
    <font>
      <b/>
      <sz val="13"/>
      <color theme="3"/>
      <name val="Arial Narrow"/>
      <family val="2"/>
    </font>
    <font>
      <b/>
      <sz val="11"/>
      <color theme="3"/>
      <name val="Arial Narrow"/>
      <family val="2"/>
    </font>
    <font>
      <sz val="11"/>
      <color rgb="FF006100"/>
      <name val="Arial Narrow"/>
      <family val="2"/>
    </font>
    <font>
      <sz val="11"/>
      <color rgb="FF9C0006"/>
      <name val="Arial Narrow"/>
      <family val="2"/>
    </font>
    <font>
      <sz val="11"/>
      <color rgb="FF9C5700"/>
      <name val="Arial Narrow"/>
      <family val="2"/>
    </font>
    <font>
      <sz val="11"/>
      <color rgb="FF3F3F76"/>
      <name val="Arial Narrow"/>
      <family val="2"/>
    </font>
    <font>
      <b/>
      <sz val="11"/>
      <color rgb="FF3F3F3F"/>
      <name val="Arial Narrow"/>
      <family val="2"/>
    </font>
    <font>
      <b/>
      <sz val="11"/>
      <color rgb="FFFA7D00"/>
      <name val="Arial Narrow"/>
      <family val="2"/>
    </font>
    <font>
      <sz val="11"/>
      <color rgb="FFFA7D00"/>
      <name val="Arial Narrow"/>
      <family val="2"/>
    </font>
    <font>
      <b/>
      <sz val="11"/>
      <color theme="0"/>
      <name val="Arial Narrow"/>
      <family val="2"/>
    </font>
    <font>
      <sz val="11"/>
      <color rgb="FFFF0000"/>
      <name val="Arial Narrow"/>
      <family val="2"/>
    </font>
    <font>
      <i/>
      <sz val="11"/>
      <color rgb="FF7F7F7F"/>
      <name val="Arial Narrow"/>
      <family val="2"/>
    </font>
    <font>
      <b/>
      <sz val="11"/>
      <color theme="1"/>
      <name val="Arial Narrow"/>
      <family val="2"/>
    </font>
    <font>
      <sz val="11"/>
      <color theme="0"/>
      <name val="Arial Narrow"/>
      <family val="2"/>
    </font>
    <font>
      <sz val="10"/>
      <name val="Arial Narrow"/>
      <family val="2"/>
    </font>
    <font>
      <b/>
      <sz val="10"/>
      <name val="Arial Narrow"/>
      <family val="2"/>
    </font>
    <font>
      <i/>
      <sz val="10"/>
      <name val="Arial Narrow"/>
      <family val="2"/>
    </font>
    <font>
      <sz val="18"/>
      <color theme="3"/>
      <name val="Arial Narrow"/>
      <family val="2"/>
    </font>
    <font>
      <b/>
      <sz val="10"/>
      <color theme="0"/>
      <name val="Arial Narrow"/>
      <family val="2"/>
    </font>
    <font>
      <sz val="8"/>
      <name val="Arial Narrow"/>
      <family val="2"/>
    </font>
    <font>
      <b/>
      <u/>
      <sz val="10"/>
      <color theme="1"/>
      <name val="Arial Narrow"/>
      <family val="2"/>
    </font>
    <font>
      <b/>
      <i/>
      <sz val="10"/>
      <color theme="1"/>
      <name val="Arial Narrow"/>
      <family val="2"/>
    </font>
    <font>
      <b/>
      <sz val="10"/>
      <color theme="1"/>
      <name val="Arial Narrow"/>
      <family val="2"/>
    </font>
    <font>
      <i/>
      <sz val="10"/>
      <color theme="1"/>
      <name val="Arial Narrow"/>
      <family val="2"/>
    </font>
    <font>
      <b/>
      <sz val="14"/>
      <name val="Arial Narrow"/>
      <family val="2"/>
    </font>
    <font>
      <u/>
      <sz val="10"/>
      <color theme="10"/>
      <name val="Arial Narrow"/>
      <family val="2"/>
    </font>
    <font>
      <b/>
      <u/>
      <sz val="10"/>
      <color rgb="FF0070C0"/>
      <name val="Arial Narrow"/>
      <family val="2"/>
    </font>
    <font>
      <b/>
      <sz val="12"/>
      <color theme="1"/>
      <name val="Arial Narrow"/>
      <family val="2"/>
    </font>
    <font>
      <sz val="10"/>
      <color theme="1"/>
      <name val="Arial Narrow"/>
      <family val="2"/>
    </font>
    <font>
      <sz val="10"/>
      <color theme="0"/>
      <name val="Arial Narrow"/>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50">
    <xf numFmtId="0" fontId="0" fillId="0" borderId="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9" fillId="0" borderId="0" applyNumberFormat="0" applyFill="0" applyBorder="0" applyAlignment="0" applyProtection="0"/>
    <xf numFmtId="0" fontId="32" fillId="0" borderId="0"/>
    <xf numFmtId="9" fontId="1" fillId="0" borderId="0" applyFont="0" applyFill="0" applyBorder="0" applyAlignment="0" applyProtection="0"/>
  </cellStyleXfs>
  <cellXfs count="107">
    <xf numFmtId="0" fontId="0" fillId="0" borderId="0" xfId="0"/>
    <xf numFmtId="0" fontId="18" fillId="33" borderId="0" xfId="0" applyFont="1" applyFill="1"/>
    <xf numFmtId="0" fontId="3" fillId="33" borderId="1" xfId="7" applyFill="1"/>
    <xf numFmtId="0" fontId="20" fillId="33" borderId="10" xfId="0" applyFont="1" applyFill="1" applyBorder="1"/>
    <xf numFmtId="0" fontId="18" fillId="33" borderId="10" xfId="0" applyFont="1" applyFill="1" applyBorder="1"/>
    <xf numFmtId="0" fontId="0" fillId="33" borderId="0" xfId="0" applyFill="1"/>
    <xf numFmtId="0" fontId="24" fillId="33" borderId="0" xfId="0" applyFont="1" applyFill="1"/>
    <xf numFmtId="3" fontId="0" fillId="33" borderId="0" xfId="0" applyNumberFormat="1" applyFill="1" applyAlignment="1">
      <alignment horizontal="center"/>
    </xf>
    <xf numFmtId="0" fontId="0" fillId="33" borderId="0" xfId="0" applyFill="1" applyAlignment="1">
      <alignment horizontal="center"/>
    </xf>
    <xf numFmtId="0" fontId="18" fillId="33" borderId="0" xfId="0" applyFont="1" applyFill="1" applyAlignment="1">
      <alignment horizontal="center" vertical="center"/>
    </xf>
    <xf numFmtId="0" fontId="18" fillId="33" borderId="10" xfId="0" applyFont="1" applyFill="1" applyBorder="1" applyAlignment="1">
      <alignment horizontal="center" vertical="center"/>
    </xf>
    <xf numFmtId="0" fontId="0" fillId="33" borderId="0" xfId="0" applyFill="1" applyAlignment="1">
      <alignment horizontal="center" vertical="center"/>
    </xf>
    <xf numFmtId="0" fontId="22" fillId="34" borderId="0" xfId="0" applyFont="1" applyFill="1" applyAlignment="1">
      <alignment horizontal="center" vertical="center"/>
    </xf>
    <xf numFmtId="0" fontId="18" fillId="33" borderId="0" xfId="0" applyFont="1" applyFill="1" applyAlignment="1">
      <alignment horizontal="center"/>
    </xf>
    <xf numFmtId="0" fontId="18" fillId="33" borderId="10" xfId="0" applyFont="1" applyFill="1" applyBorder="1" applyAlignment="1">
      <alignment horizontal="center"/>
    </xf>
    <xf numFmtId="0" fontId="22" fillId="34" borderId="0" xfId="0" applyFont="1" applyFill="1" applyAlignment="1">
      <alignment horizontal="center"/>
    </xf>
    <xf numFmtId="3" fontId="0" fillId="33" borderId="0" xfId="0" applyNumberFormat="1" applyFill="1" applyAlignment="1">
      <alignment horizontal="center" vertical="center"/>
    </xf>
    <xf numFmtId="3" fontId="22" fillId="34" borderId="0" xfId="0" applyNumberFormat="1" applyFont="1" applyFill="1" applyAlignment="1">
      <alignment horizontal="center"/>
    </xf>
    <xf numFmtId="3" fontId="22" fillId="34" borderId="0" xfId="0" applyNumberFormat="1" applyFont="1" applyFill="1" applyAlignment="1">
      <alignment horizontal="center" vertical="center"/>
    </xf>
    <xf numFmtId="0" fontId="22" fillId="34" borderId="0" xfId="0" applyFont="1" applyFill="1" applyAlignment="1">
      <alignment horizontal="center" wrapText="1"/>
    </xf>
    <xf numFmtId="164" fontId="0" fillId="33" borderId="0" xfId="0" applyNumberFormat="1" applyFill="1" applyAlignment="1">
      <alignment horizontal="center"/>
    </xf>
    <xf numFmtId="164" fontId="0" fillId="33" borderId="0" xfId="5" applyNumberFormat="1" applyFont="1" applyFill="1" applyAlignment="1">
      <alignment horizontal="center"/>
    </xf>
    <xf numFmtId="0" fontId="18" fillId="33" borderId="0" xfId="0" applyFont="1" applyFill="1" applyAlignment="1">
      <alignment horizontal="left"/>
    </xf>
    <xf numFmtId="0" fontId="3" fillId="33" borderId="1" xfId="7" applyFill="1" applyAlignment="1">
      <alignment horizontal="left"/>
    </xf>
    <xf numFmtId="0" fontId="19" fillId="33" borderId="0" xfId="0" applyFont="1" applyFill="1" applyAlignment="1">
      <alignment horizontal="left"/>
    </xf>
    <xf numFmtId="0" fontId="20" fillId="33" borderId="10" xfId="0" applyFont="1" applyFill="1" applyBorder="1" applyAlignment="1">
      <alignment horizontal="left"/>
    </xf>
    <xf numFmtId="0" fontId="0" fillId="33" borderId="0" xfId="0" applyFill="1" applyAlignment="1">
      <alignment horizontal="left"/>
    </xf>
    <xf numFmtId="0" fontId="5" fillId="33" borderId="3" xfId="9" applyFill="1" applyAlignment="1">
      <alignment horizontal="left"/>
    </xf>
    <xf numFmtId="0" fontId="26" fillId="33" borderId="0" xfId="0" applyFont="1" applyFill="1" applyAlignment="1">
      <alignment horizontal="left"/>
    </xf>
    <xf numFmtId="0" fontId="22" fillId="34" borderId="0" xfId="0" applyFont="1" applyFill="1" applyAlignment="1">
      <alignment horizontal="left" wrapText="1"/>
    </xf>
    <xf numFmtId="0" fontId="22" fillId="34" borderId="0" xfId="0" applyFont="1" applyFill="1" applyAlignment="1">
      <alignment horizontal="left"/>
    </xf>
    <xf numFmtId="0" fontId="18" fillId="33" borderId="0" xfId="0" applyFont="1" applyFill="1" applyAlignment="1">
      <alignment vertical="center"/>
    </xf>
    <xf numFmtId="0" fontId="18" fillId="33" borderId="10" xfId="0" applyFont="1" applyFill="1" applyBorder="1" applyAlignment="1">
      <alignment vertical="center"/>
    </xf>
    <xf numFmtId="0" fontId="0" fillId="33" borderId="0" xfId="0" applyFill="1" applyAlignment="1">
      <alignment vertical="center"/>
    </xf>
    <xf numFmtId="0" fontId="22" fillId="34" borderId="0" xfId="0" applyFont="1" applyFill="1" applyAlignment="1">
      <alignment vertical="center"/>
    </xf>
    <xf numFmtId="0" fontId="0" fillId="0" borderId="0" xfId="0" applyAlignment="1">
      <alignment horizontal="center"/>
    </xf>
    <xf numFmtId="1" fontId="0" fillId="33" borderId="0" xfId="0" applyNumberFormat="1" applyFill="1" applyAlignment="1">
      <alignment horizontal="center"/>
    </xf>
    <xf numFmtId="165" fontId="0" fillId="33" borderId="0" xfId="0" applyNumberFormat="1" applyFill="1" applyAlignment="1">
      <alignment horizontal="center"/>
    </xf>
    <xf numFmtId="10" fontId="0" fillId="33" borderId="0" xfId="0" applyNumberFormat="1" applyFill="1" applyAlignment="1">
      <alignment horizontal="center"/>
    </xf>
    <xf numFmtId="3" fontId="22" fillId="34" borderId="0" xfId="0" applyNumberFormat="1" applyFont="1" applyFill="1" applyAlignment="1">
      <alignment horizontal="center" vertical="center" wrapText="1"/>
    </xf>
    <xf numFmtId="0" fontId="22" fillId="34" borderId="0" xfId="0" applyFont="1" applyFill="1" applyAlignment="1">
      <alignment horizontal="center" vertical="center" wrapText="1"/>
    </xf>
    <xf numFmtId="0" fontId="22" fillId="34" borderId="0" xfId="0" applyFont="1" applyFill="1" applyAlignment="1">
      <alignment horizontal="left" vertical="center"/>
    </xf>
    <xf numFmtId="0" fontId="26" fillId="33" borderId="0" xfId="0" applyFont="1" applyFill="1" applyAlignment="1">
      <alignment horizontal="center" vertical="center"/>
    </xf>
    <xf numFmtId="164" fontId="0" fillId="33" borderId="0" xfId="0" applyNumberFormat="1" applyFill="1" applyAlignment="1">
      <alignment horizontal="center" vertical="center"/>
    </xf>
    <xf numFmtId="164" fontId="0" fillId="33" borderId="0" xfId="5" applyNumberFormat="1" applyFont="1" applyFill="1" applyAlignment="1">
      <alignment horizontal="center" vertical="center"/>
    </xf>
    <xf numFmtId="9" fontId="0" fillId="33" borderId="0" xfId="0" applyNumberFormat="1" applyFill="1" applyAlignment="1">
      <alignment horizontal="center" vertical="center"/>
    </xf>
    <xf numFmtId="0" fontId="0" fillId="0" borderId="0" xfId="0" applyAlignment="1">
      <alignment horizontal="center" vertical="center"/>
    </xf>
    <xf numFmtId="17" fontId="0" fillId="33" borderId="0" xfId="0" quotePrefix="1" applyNumberFormat="1" applyFill="1" applyAlignment="1">
      <alignment horizontal="left"/>
    </xf>
    <xf numFmtId="0" fontId="26" fillId="33" borderId="0" xfId="0" applyFont="1" applyFill="1" applyAlignment="1">
      <alignment horizontal="center"/>
    </xf>
    <xf numFmtId="4" fontId="0" fillId="33" borderId="0" xfId="0" applyNumberFormat="1" applyFill="1" applyAlignment="1">
      <alignment horizontal="center"/>
    </xf>
    <xf numFmtId="9" fontId="0" fillId="33" borderId="0" xfId="0" applyNumberFormat="1" applyFill="1" applyAlignment="1">
      <alignment horizontal="center"/>
    </xf>
    <xf numFmtId="164" fontId="26" fillId="33" borderId="0" xfId="0" applyNumberFormat="1" applyFont="1" applyFill="1" applyAlignment="1">
      <alignment horizontal="center"/>
    </xf>
    <xf numFmtId="10" fontId="26" fillId="33" borderId="0" xfId="0" applyNumberFormat="1" applyFont="1" applyFill="1" applyAlignment="1">
      <alignment horizontal="center"/>
    </xf>
    <xf numFmtId="164" fontId="18" fillId="33" borderId="0" xfId="5" applyNumberFormat="1" applyFont="1" applyFill="1" applyAlignment="1">
      <alignment horizontal="center"/>
    </xf>
    <xf numFmtId="9" fontId="0" fillId="33" borderId="0" xfId="5" applyFont="1" applyFill="1" applyAlignment="1">
      <alignment horizontal="center"/>
    </xf>
    <xf numFmtId="0" fontId="22" fillId="34" borderId="0" xfId="0" applyFont="1" applyFill="1" applyAlignment="1">
      <alignment horizontal="left" vertical="center" wrapText="1"/>
    </xf>
    <xf numFmtId="0" fontId="26" fillId="33" borderId="0" xfId="0" applyFont="1" applyFill="1"/>
    <xf numFmtId="0" fontId="26" fillId="35" borderId="0" xfId="0" applyFont="1" applyFill="1"/>
    <xf numFmtId="0" fontId="24" fillId="35" borderId="0" xfId="0" applyFont="1" applyFill="1"/>
    <xf numFmtId="0" fontId="0" fillId="35" borderId="0" xfId="0" applyFill="1"/>
    <xf numFmtId="0" fontId="25" fillId="35" borderId="0" xfId="0" applyFont="1" applyFill="1"/>
    <xf numFmtId="9" fontId="0" fillId="33" borderId="0" xfId="5" applyFont="1" applyFill="1" applyAlignment="1">
      <alignment vertical="center"/>
    </xf>
    <xf numFmtId="1" fontId="0" fillId="33" borderId="0" xfId="0" applyNumberFormat="1" applyFill="1" applyAlignment="1">
      <alignment horizontal="center" vertical="center"/>
    </xf>
    <xf numFmtId="0" fontId="28" fillId="33" borderId="0" xfId="0" applyFont="1" applyFill="1"/>
    <xf numFmtId="0" fontId="30" fillId="33" borderId="0" xfId="47" applyFont="1" applyFill="1"/>
    <xf numFmtId="0" fontId="30" fillId="35" borderId="0" xfId="47" quotePrefix="1" applyFont="1" applyFill="1" applyBorder="1"/>
    <xf numFmtId="0" fontId="30" fillId="35" borderId="0" xfId="47" applyFont="1" applyFill="1" applyBorder="1"/>
    <xf numFmtId="0" fontId="28" fillId="33" borderId="0" xfId="0" applyFont="1" applyFill="1" applyAlignment="1">
      <alignment horizontal="left"/>
    </xf>
    <xf numFmtId="0" fontId="31" fillId="33" borderId="0" xfId="0" applyFont="1" applyFill="1"/>
    <xf numFmtId="0" fontId="27" fillId="33" borderId="0" xfId="0" applyFont="1" applyFill="1" applyAlignment="1">
      <alignment horizontal="left"/>
    </xf>
    <xf numFmtId="43" fontId="0" fillId="33" borderId="0" xfId="1" applyFont="1" applyFill="1" applyAlignment="1">
      <alignment horizontal="center"/>
    </xf>
    <xf numFmtId="0" fontId="22" fillId="34" borderId="0" xfId="48" applyFont="1" applyFill="1" applyAlignment="1">
      <alignment horizontal="center"/>
    </xf>
    <xf numFmtId="164" fontId="18" fillId="33" borderId="0" xfId="48" applyNumberFormat="1" applyFont="1" applyFill="1" applyAlignment="1">
      <alignment horizontal="center"/>
    </xf>
    <xf numFmtId="164" fontId="19" fillId="33" borderId="0" xfId="48" applyNumberFormat="1" applyFont="1" applyFill="1" applyAlignment="1">
      <alignment horizontal="center"/>
    </xf>
    <xf numFmtId="0" fontId="26" fillId="33" borderId="0" xfId="48" applyFont="1" applyFill="1" applyAlignment="1">
      <alignment horizontal="left"/>
    </xf>
    <xf numFmtId="0" fontId="22" fillId="34" borderId="0" xfId="48" applyFont="1" applyFill="1" applyAlignment="1">
      <alignment horizontal="left"/>
    </xf>
    <xf numFmtId="0" fontId="32" fillId="33" borderId="0" xfId="48" applyFill="1"/>
    <xf numFmtId="0" fontId="32" fillId="33" borderId="0" xfId="48" applyFill="1" applyAlignment="1">
      <alignment horizontal="left"/>
    </xf>
    <xf numFmtId="164" fontId="18" fillId="33" borderId="0" xfId="49" applyNumberFormat="1" applyFont="1" applyFill="1" applyAlignment="1">
      <alignment horizontal="center"/>
    </xf>
    <xf numFmtId="0" fontId="18" fillId="33" borderId="0" xfId="48" applyFont="1" applyFill="1" applyAlignment="1">
      <alignment horizontal="left"/>
    </xf>
    <xf numFmtId="0" fontId="0" fillId="0" borderId="0" xfId="0" applyAlignment="1">
      <alignment horizontal="left"/>
    </xf>
    <xf numFmtId="1" fontId="0" fillId="33" borderId="0" xfId="0" applyNumberFormat="1" applyFill="1"/>
    <xf numFmtId="0" fontId="27" fillId="33" borderId="0" xfId="0" applyFont="1" applyFill="1"/>
    <xf numFmtId="9" fontId="0" fillId="33" borderId="0" xfId="5" applyFont="1" applyFill="1" applyAlignment="1">
      <alignment horizontal="center" vertical="center"/>
    </xf>
    <xf numFmtId="3" fontId="0" fillId="33" borderId="0" xfId="0" applyNumberFormat="1" applyFill="1" applyAlignment="1">
      <alignment vertical="center"/>
    </xf>
    <xf numFmtId="0" fontId="22" fillId="33" borderId="0" xfId="0" applyFont="1" applyFill="1" applyAlignment="1">
      <alignment horizontal="center" vertical="center"/>
    </xf>
    <xf numFmtId="0" fontId="22" fillId="33" borderId="0" xfId="0" applyFont="1" applyFill="1" applyAlignment="1">
      <alignment horizontal="center" vertical="center" wrapText="1"/>
    </xf>
    <xf numFmtId="1" fontId="18" fillId="33" borderId="0" xfId="1" applyNumberFormat="1" applyFont="1" applyFill="1" applyAlignment="1">
      <alignment horizontal="center"/>
    </xf>
    <xf numFmtId="164" fontId="0" fillId="33" borderId="0" xfId="5" applyNumberFormat="1" applyFont="1" applyFill="1"/>
    <xf numFmtId="0" fontId="22" fillId="33" borderId="0" xfId="0" applyFont="1" applyFill="1" applyAlignment="1">
      <alignment vertical="center"/>
    </xf>
    <xf numFmtId="3" fontId="18" fillId="33" borderId="0" xfId="0" applyNumberFormat="1" applyFont="1" applyFill="1" applyAlignment="1">
      <alignment horizontal="center"/>
    </xf>
    <xf numFmtId="166" fontId="0" fillId="33" borderId="0" xfId="1" applyNumberFormat="1" applyFont="1" applyFill="1" applyAlignment="1">
      <alignment horizontal="center"/>
    </xf>
    <xf numFmtId="3" fontId="0" fillId="33" borderId="0" xfId="5" applyNumberFormat="1" applyFont="1" applyFill="1" applyAlignment="1">
      <alignment horizontal="center"/>
    </xf>
    <xf numFmtId="3" fontId="32" fillId="33" borderId="0" xfId="5" applyNumberFormat="1" applyFont="1" applyFill="1" applyAlignment="1">
      <alignment horizontal="center"/>
    </xf>
    <xf numFmtId="3" fontId="0" fillId="33" borderId="0" xfId="5" applyNumberFormat="1" applyFont="1" applyFill="1" applyAlignment="1">
      <alignment horizontal="center" vertical="center"/>
    </xf>
    <xf numFmtId="3" fontId="33" fillId="33" borderId="0" xfId="0" applyNumberFormat="1" applyFont="1" applyFill="1" applyAlignment="1">
      <alignment horizontal="center" vertical="center"/>
    </xf>
    <xf numFmtId="3" fontId="18" fillId="33" borderId="0" xfId="0" applyNumberFormat="1" applyFont="1" applyFill="1" applyAlignment="1">
      <alignment horizontal="center" vertical="center"/>
    </xf>
    <xf numFmtId="0" fontId="0" fillId="33" borderId="0" xfId="0" applyFill="1" applyAlignment="1">
      <alignment vertical="center" wrapText="1"/>
    </xf>
    <xf numFmtId="0" fontId="19" fillId="33" borderId="0" xfId="0" applyFont="1" applyFill="1" applyAlignment="1">
      <alignment vertical="center"/>
    </xf>
    <xf numFmtId="0" fontId="19" fillId="33" borderId="0" xfId="0" applyFont="1" applyFill="1" applyAlignment="1">
      <alignment horizontal="center" vertical="center"/>
    </xf>
    <xf numFmtId="1" fontId="0" fillId="33" borderId="0" xfId="0" applyNumberFormat="1" applyFill="1" applyAlignment="1">
      <alignment vertical="center"/>
    </xf>
    <xf numFmtId="1" fontId="0" fillId="0" borderId="0" xfId="0" applyNumberFormat="1" applyAlignment="1">
      <alignment horizontal="center" vertical="center"/>
    </xf>
    <xf numFmtId="0" fontId="27" fillId="0" borderId="0" xfId="0" applyFont="1" applyAlignment="1">
      <alignment horizontal="left"/>
    </xf>
    <xf numFmtId="2" fontId="0" fillId="0" borderId="0" xfId="0" applyNumberFormat="1" applyAlignment="1">
      <alignment horizontal="center"/>
    </xf>
    <xf numFmtId="3" fontId="0" fillId="0" borderId="0" xfId="0" applyNumberFormat="1" applyAlignment="1">
      <alignment horizontal="center"/>
    </xf>
    <xf numFmtId="3" fontId="0" fillId="0" borderId="0" xfId="0" applyNumberFormat="1" applyAlignment="1">
      <alignment horizontal="center" vertical="center"/>
    </xf>
    <xf numFmtId="164" fontId="0" fillId="0" borderId="0" xfId="0" applyNumberFormat="1" applyAlignment="1">
      <alignment horizontal="center"/>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1" builtinId="3" customBuiltin="1"/>
    <cellStyle name="Comma [0]" xfId="2" builtinId="6" customBuiltin="1"/>
    <cellStyle name="Currency" xfId="3" builtinId="4" customBuiltin="1"/>
    <cellStyle name="Currency [0]" xfId="4" builtinId="7"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47" builtinId="8"/>
    <cellStyle name="Input" xfId="14" builtinId="20" customBuiltin="1"/>
    <cellStyle name="Linked Cell" xfId="17" builtinId="24" customBuiltin="1"/>
    <cellStyle name="Neutral" xfId="13" builtinId="28" customBuiltin="1"/>
    <cellStyle name="Normal" xfId="0" builtinId="0" customBuiltin="1"/>
    <cellStyle name="Normal 2" xfId="48" xr:uid="{0538A7F8-16D6-4218-88F2-DDA7E9FF9E62}"/>
    <cellStyle name="Note" xfId="20" builtinId="10" customBuiltin="1"/>
    <cellStyle name="Output" xfId="15" builtinId="21" customBuiltin="1"/>
    <cellStyle name="Percent" xfId="5" builtinId="5" customBuiltin="1"/>
    <cellStyle name="Percent 2" xfId="49" xr:uid="{A6E1D93E-DE2A-4970-9B1C-11A46429056A}"/>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Education_state">
  <a:themeElements>
    <a:clrScheme name="Custom 6">
      <a:dk1>
        <a:srgbClr val="000000"/>
      </a:dk1>
      <a:lt1>
        <a:sysClr val="window" lastClr="FFFFFF"/>
      </a:lt1>
      <a:dk2>
        <a:srgbClr val="8A2A2B"/>
      </a:dk2>
      <a:lt2>
        <a:srgbClr val="E89CAE"/>
      </a:lt2>
      <a:accent1>
        <a:srgbClr val="AF272F"/>
      </a:accent1>
      <a:accent2>
        <a:srgbClr val="BC95C8"/>
      </a:accent2>
      <a:accent3>
        <a:srgbClr val="E57200"/>
      </a:accent3>
      <a:accent4>
        <a:srgbClr val="00B2A9"/>
      </a:accent4>
      <a:accent5>
        <a:srgbClr val="1C4585"/>
      </a:accent5>
      <a:accent6>
        <a:srgbClr val="70AD47"/>
      </a:accent6>
      <a:hlink>
        <a:srgbClr val="D9D9D6"/>
      </a:hlink>
      <a:folHlink>
        <a:srgbClr val="E7E6E6"/>
      </a:folHlink>
    </a:clrScheme>
    <a:fontScheme name="Ed state_1">
      <a:majorFont>
        <a:latin typeface="VIC Medium"/>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3B30-A8CB-400B-990B-AE753C0FCD81}">
  <dimension ref="A1:L91"/>
  <sheetViews>
    <sheetView tabSelected="1" zoomScaleNormal="100" workbookViewId="0"/>
  </sheetViews>
  <sheetFormatPr defaultColWidth="9.33203125" defaultRowHeight="12.75" x14ac:dyDescent="0.2"/>
  <cols>
    <col min="1" max="1" width="4.1640625" style="5" customWidth="1"/>
    <col min="2" max="2" width="36.1640625" style="5" customWidth="1"/>
    <col min="3" max="3" width="9.33203125" style="5"/>
    <col min="4" max="4" width="38" style="5" customWidth="1"/>
    <col min="5" max="6" width="9.33203125" style="5"/>
    <col min="7" max="7" width="19.5" style="5" customWidth="1"/>
    <col min="8" max="9" width="14.5" style="5" customWidth="1"/>
    <col min="10" max="10" width="23.1640625" style="5" customWidth="1"/>
    <col min="11" max="11" width="7.33203125" style="5" customWidth="1"/>
    <col min="12" max="16384" width="9.33203125" style="5"/>
  </cols>
  <sheetData>
    <row r="1" spans="1:12" s="1" customFormat="1" x14ac:dyDescent="0.2"/>
    <row r="2" spans="1:12" s="1" customFormat="1" ht="20.25" thickBot="1" x14ac:dyDescent="0.35">
      <c r="A2" s="2" t="s">
        <v>1052</v>
      </c>
    </row>
    <row r="3" spans="1:12" s="1" customFormat="1" ht="18.75" thickTop="1" x14ac:dyDescent="0.25">
      <c r="A3" s="63" t="s">
        <v>0</v>
      </c>
    </row>
    <row r="4" spans="1:12" s="4" customFormat="1" x14ac:dyDescent="0.2">
      <c r="A4" s="3"/>
    </row>
    <row r="5" spans="1:12" s="1" customFormat="1" x14ac:dyDescent="0.2"/>
    <row r="6" spans="1:12" ht="15.75" x14ac:dyDescent="0.25">
      <c r="B6" s="68" t="s">
        <v>1</v>
      </c>
      <c r="C6" s="6"/>
      <c r="G6" s="6"/>
      <c r="L6" s="6"/>
    </row>
    <row r="8" spans="1:12" x14ac:dyDescent="0.2">
      <c r="B8" s="57" t="s">
        <v>2</v>
      </c>
      <c r="C8" s="58"/>
      <c r="D8" s="58"/>
    </row>
    <row r="9" spans="1:12" x14ac:dyDescent="0.2">
      <c r="B9" s="57" t="s">
        <v>3</v>
      </c>
      <c r="C9" s="58"/>
      <c r="D9" s="65" t="s">
        <v>4</v>
      </c>
    </row>
    <row r="10" spans="1:12" x14ac:dyDescent="0.2">
      <c r="B10" s="5" t="s">
        <v>5</v>
      </c>
    </row>
    <row r="11" spans="1:12" x14ac:dyDescent="0.2">
      <c r="B11" s="5" t="s">
        <v>6</v>
      </c>
    </row>
    <row r="12" spans="1:12" x14ac:dyDescent="0.2">
      <c r="B12" s="5" t="s">
        <v>7</v>
      </c>
    </row>
    <row r="13" spans="1:12" x14ac:dyDescent="0.2">
      <c r="B13" s="5" t="s">
        <v>8</v>
      </c>
    </row>
    <row r="14" spans="1:12" x14ac:dyDescent="0.2">
      <c r="B14" s="5" t="s">
        <v>9</v>
      </c>
    </row>
    <row r="16" spans="1:12" x14ac:dyDescent="0.2">
      <c r="B16" s="57" t="s">
        <v>10</v>
      </c>
      <c r="C16" s="58"/>
      <c r="D16" s="65" t="s">
        <v>11</v>
      </c>
    </row>
    <row r="17" spans="2:4" x14ac:dyDescent="0.2">
      <c r="B17" s="5" t="s">
        <v>12</v>
      </c>
    </row>
    <row r="18" spans="2:4" x14ac:dyDescent="0.2">
      <c r="B18" s="5" t="s">
        <v>13</v>
      </c>
    </row>
    <row r="19" spans="2:4" x14ac:dyDescent="0.2">
      <c r="B19" s="5" t="s">
        <v>14</v>
      </c>
    </row>
    <row r="20" spans="2:4" x14ac:dyDescent="0.2">
      <c r="B20" s="5" t="s">
        <v>15</v>
      </c>
    </row>
    <row r="21" spans="2:4" x14ac:dyDescent="0.2">
      <c r="B21" s="5" t="s">
        <v>16</v>
      </c>
    </row>
    <row r="23" spans="2:4" x14ac:dyDescent="0.2">
      <c r="B23" s="57" t="s">
        <v>17</v>
      </c>
      <c r="C23" s="59"/>
      <c r="D23" s="59"/>
    </row>
    <row r="24" spans="2:4" x14ac:dyDescent="0.2">
      <c r="B24" s="57" t="s">
        <v>18</v>
      </c>
      <c r="C24" s="59"/>
      <c r="D24" s="65" t="s">
        <v>19</v>
      </c>
    </row>
    <row r="25" spans="2:4" x14ac:dyDescent="0.2">
      <c r="B25" s="5" t="s">
        <v>20</v>
      </c>
    </row>
    <row r="26" spans="2:4" x14ac:dyDescent="0.2">
      <c r="B26" s="5" t="s">
        <v>21</v>
      </c>
    </row>
    <row r="27" spans="2:4" x14ac:dyDescent="0.2">
      <c r="B27" s="5" t="s">
        <v>22</v>
      </c>
    </row>
    <row r="28" spans="2:4" x14ac:dyDescent="0.2">
      <c r="B28" s="5" t="s">
        <v>23</v>
      </c>
    </row>
    <row r="29" spans="2:4" x14ac:dyDescent="0.2">
      <c r="B29" s="5" t="s">
        <v>24</v>
      </c>
    </row>
    <row r="30" spans="2:4" x14ac:dyDescent="0.2">
      <c r="B30" s="5" t="s">
        <v>25</v>
      </c>
    </row>
    <row r="31" spans="2:4" x14ac:dyDescent="0.2">
      <c r="B31" s="5" t="s">
        <v>26</v>
      </c>
    </row>
    <row r="32" spans="2:4" x14ac:dyDescent="0.2">
      <c r="B32" s="5" t="s">
        <v>27</v>
      </c>
    </row>
    <row r="33" spans="2:4" x14ac:dyDescent="0.2">
      <c r="B33" s="5" t="s">
        <v>28</v>
      </c>
    </row>
    <row r="34" spans="2:4" x14ac:dyDescent="0.2">
      <c r="B34" s="5" t="s">
        <v>29</v>
      </c>
    </row>
    <row r="36" spans="2:4" x14ac:dyDescent="0.2">
      <c r="B36" s="57" t="s">
        <v>30</v>
      </c>
      <c r="C36" s="59"/>
      <c r="D36" s="57"/>
    </row>
    <row r="37" spans="2:4" x14ac:dyDescent="0.2">
      <c r="B37" s="57" t="s">
        <v>31</v>
      </c>
      <c r="C37" s="59"/>
      <c r="D37" s="65" t="s">
        <v>32</v>
      </c>
    </row>
    <row r="38" spans="2:4" x14ac:dyDescent="0.2">
      <c r="B38" s="5" t="s">
        <v>33</v>
      </c>
    </row>
    <row r="39" spans="2:4" x14ac:dyDescent="0.2">
      <c r="B39" s="5" t="s">
        <v>34</v>
      </c>
    </row>
    <row r="40" spans="2:4" x14ac:dyDescent="0.2">
      <c r="B40" s="5" t="s">
        <v>35</v>
      </c>
    </row>
    <row r="41" spans="2:4" x14ac:dyDescent="0.2">
      <c r="B41" s="5" t="s">
        <v>36</v>
      </c>
    </row>
    <row r="43" spans="2:4" x14ac:dyDescent="0.2">
      <c r="B43" s="57" t="s">
        <v>37</v>
      </c>
      <c r="C43" s="59"/>
      <c r="D43" s="66" t="s">
        <v>38</v>
      </c>
    </row>
    <row r="44" spans="2:4" x14ac:dyDescent="0.2">
      <c r="B44" s="5" t="s">
        <v>39</v>
      </c>
    </row>
    <row r="46" spans="2:4" x14ac:dyDescent="0.2">
      <c r="B46" s="57" t="s">
        <v>40</v>
      </c>
      <c r="C46" s="58"/>
      <c r="D46" s="59"/>
    </row>
    <row r="47" spans="2:4" x14ac:dyDescent="0.2">
      <c r="B47" s="57" t="s">
        <v>41</v>
      </c>
      <c r="C47" s="58"/>
      <c r="D47" s="66" t="s">
        <v>42</v>
      </c>
    </row>
    <row r="48" spans="2:4" x14ac:dyDescent="0.2">
      <c r="B48" s="5" t="s">
        <v>43</v>
      </c>
    </row>
    <row r="49" spans="2:4" x14ac:dyDescent="0.2">
      <c r="B49" s="5" t="s">
        <v>44</v>
      </c>
    </row>
    <row r="50" spans="2:4" x14ac:dyDescent="0.2">
      <c r="B50" s="5" t="s">
        <v>523</v>
      </c>
    </row>
    <row r="52" spans="2:4" x14ac:dyDescent="0.2">
      <c r="B52" s="57" t="s">
        <v>45</v>
      </c>
      <c r="C52" s="58"/>
      <c r="D52" s="66" t="s">
        <v>46</v>
      </c>
    </row>
    <row r="53" spans="2:4" x14ac:dyDescent="0.2">
      <c r="B53" s="5" t="s">
        <v>47</v>
      </c>
    </row>
    <row r="54" spans="2:4" x14ac:dyDescent="0.2">
      <c r="B54" s="5" t="s">
        <v>48</v>
      </c>
    </row>
    <row r="56" spans="2:4" x14ac:dyDescent="0.2">
      <c r="B56" s="57" t="s">
        <v>49</v>
      </c>
      <c r="C56" s="57"/>
      <c r="D56" s="66" t="s">
        <v>50</v>
      </c>
    </row>
    <row r="57" spans="2:4" x14ac:dyDescent="0.2">
      <c r="B57" s="5" t="s">
        <v>51</v>
      </c>
    </row>
    <row r="58" spans="2:4" x14ac:dyDescent="0.2">
      <c r="B58" s="5" t="s">
        <v>52</v>
      </c>
    </row>
    <row r="59" spans="2:4" x14ac:dyDescent="0.2">
      <c r="B59" s="5" t="s">
        <v>53</v>
      </c>
    </row>
    <row r="60" spans="2:4" x14ac:dyDescent="0.2">
      <c r="B60" s="5" t="s">
        <v>54</v>
      </c>
    </row>
    <row r="61" spans="2:4" x14ac:dyDescent="0.2">
      <c r="B61" s="5" t="s">
        <v>55</v>
      </c>
    </row>
    <row r="63" spans="2:4" x14ac:dyDescent="0.2">
      <c r="B63" s="57" t="s">
        <v>56</v>
      </c>
      <c r="C63" s="57"/>
      <c r="D63" s="66" t="s">
        <v>1065</v>
      </c>
    </row>
    <row r="64" spans="2:4" x14ac:dyDescent="0.2">
      <c r="B64" s="5" t="s">
        <v>57</v>
      </c>
    </row>
    <row r="65" spans="2:4" x14ac:dyDescent="0.2">
      <c r="B65" s="5" t="s">
        <v>1064</v>
      </c>
    </row>
    <row r="66" spans="2:4" x14ac:dyDescent="0.2">
      <c r="B66" s="5" t="s">
        <v>58</v>
      </c>
    </row>
    <row r="67" spans="2:4" x14ac:dyDescent="0.2">
      <c r="B67" s="5" t="s">
        <v>59</v>
      </c>
    </row>
    <row r="68" spans="2:4" x14ac:dyDescent="0.2">
      <c r="B68" s="5" t="s">
        <v>60</v>
      </c>
    </row>
    <row r="69" spans="2:4" x14ac:dyDescent="0.2">
      <c r="D69" s="56"/>
    </row>
    <row r="70" spans="2:4" x14ac:dyDescent="0.2">
      <c r="B70" s="57" t="s">
        <v>61</v>
      </c>
      <c r="C70" s="60"/>
      <c r="D70" s="66" t="s">
        <v>62</v>
      </c>
    </row>
    <row r="71" spans="2:4" x14ac:dyDescent="0.2">
      <c r="B71" s="5" t="s">
        <v>63</v>
      </c>
    </row>
    <row r="72" spans="2:4" x14ac:dyDescent="0.2">
      <c r="B72" s="5" t="s">
        <v>64</v>
      </c>
    </row>
    <row r="73" spans="2:4" x14ac:dyDescent="0.2">
      <c r="B73" s="5" t="s">
        <v>65</v>
      </c>
    </row>
    <row r="74" spans="2:4" x14ac:dyDescent="0.2">
      <c r="B74" s="5" t="s">
        <v>66</v>
      </c>
    </row>
    <row r="76" spans="2:4" x14ac:dyDescent="0.2">
      <c r="B76" s="57" t="s">
        <v>67</v>
      </c>
      <c r="C76" s="60"/>
      <c r="D76" s="66" t="s">
        <v>68</v>
      </c>
    </row>
    <row r="77" spans="2:4" x14ac:dyDescent="0.2">
      <c r="B77" s="5" t="s">
        <v>69</v>
      </c>
    </row>
    <row r="79" spans="2:4" x14ac:dyDescent="0.2">
      <c r="B79" s="57" t="s">
        <v>70</v>
      </c>
      <c r="C79" s="58"/>
      <c r="D79" s="66" t="s">
        <v>71</v>
      </c>
    </row>
    <row r="80" spans="2:4" x14ac:dyDescent="0.2">
      <c r="B80" s="5" t="s">
        <v>72</v>
      </c>
    </row>
    <row r="81" spans="2:4" x14ac:dyDescent="0.2">
      <c r="B81" s="5" t="s">
        <v>73</v>
      </c>
    </row>
    <row r="82" spans="2:4" x14ac:dyDescent="0.2">
      <c r="B82" s="5" t="s">
        <v>74</v>
      </c>
    </row>
    <row r="83" spans="2:4" x14ac:dyDescent="0.2">
      <c r="B83" s="5" t="s">
        <v>75</v>
      </c>
    </row>
    <row r="84" spans="2:4" x14ac:dyDescent="0.2">
      <c r="B84" s="5" t="s">
        <v>76</v>
      </c>
    </row>
    <row r="85" spans="2:4" x14ac:dyDescent="0.2">
      <c r="B85" s="5" t="s">
        <v>77</v>
      </c>
    </row>
    <row r="86" spans="2:4" x14ac:dyDescent="0.2">
      <c r="B86" s="5" t="s">
        <v>78</v>
      </c>
    </row>
    <row r="88" spans="2:4" x14ac:dyDescent="0.2">
      <c r="B88" s="57" t="s">
        <v>79</v>
      </c>
      <c r="C88" s="58"/>
      <c r="D88" s="66" t="s">
        <v>80</v>
      </c>
    </row>
    <row r="89" spans="2:4" x14ac:dyDescent="0.2">
      <c r="B89" s="5" t="s">
        <v>81</v>
      </c>
    </row>
    <row r="90" spans="2:4" x14ac:dyDescent="0.2">
      <c r="B90" s="5" t="s">
        <v>82</v>
      </c>
    </row>
    <row r="91" spans="2:4" x14ac:dyDescent="0.2">
      <c r="B91" s="5" t="s">
        <v>83</v>
      </c>
    </row>
  </sheetData>
  <phoneticPr fontId="23" type="noConversion"/>
  <hyperlinks>
    <hyperlink ref="D9" location="'1.1 Registered teachers'!A1" display="Go to: 1.1 Registered teachers" xr:uid="{A02CACE7-7EBE-4150-8868-BECD45A8F122}"/>
    <hyperlink ref="D16" location="'1.2 Registrants not employed'!A1" display="Go to: 1.2 Registrants not employed" xr:uid="{32A961C4-DE50-464D-8385-97ABB2154836}"/>
    <hyperlink ref="D24" location="'2.1 Supply and demand'!A1" display="Go to: 2.1 Supply and demand" xr:uid="{6293D047-37E4-495B-958E-284E3E64C188}"/>
    <hyperlink ref="D37" location="'3.1 ITEs'!A1" display="Go to: 3.1 ITEs" xr:uid="{4B2151F6-2E32-4312-87FC-1FDA26866127}"/>
    <hyperlink ref="D43" location="'3.2 Application and destination'!A1" display="Go to: 3.2 Application and destination" xr:uid="{655D3231-66FE-46D3-A5DF-E6500C9FBEDE}"/>
    <hyperlink ref="D47" location="'4.1 Early childhood workforce'!A1" display="Go to: 4.1 Early childhood workforce" xr:uid="{BEFC7C2F-465C-4D69-B003-DF463744CC5D}"/>
    <hyperlink ref="D52" location="'4.2 School workforce'!A1" display="Go to: 4.2 School workforce" xr:uid="{F6912CED-FF9D-4128-95C1-7F494562E405}"/>
    <hyperlink ref="D56" location="'4.3 Government primary'!A1" display="Go to: 4.3 Primary government workforce" xr:uid="{300A956B-DAA1-4FD6-BD28-14A6D4970D1D}"/>
    <hyperlink ref="D70" location="'4.5 Catholic'!A1" display="Go to: 4.5 Catholic workforce" xr:uid="{31E8DD8B-A5EA-47F3-9254-59C4949CA6C6}"/>
    <hyperlink ref="D76" location="'4.6 Special and EAL'!A1" display="Go to: 4.6 Special and EAL workforce" xr:uid="{CF2B937E-7AB1-47EE-91BE-CECBC2383DEA}"/>
    <hyperlink ref="D79" location="'4.7 Enrolments'!A1" display="Go to: 4.7 Enrolments" xr:uid="{CF66624B-D841-48EF-8030-970A2973243A}"/>
    <hyperlink ref="D88" location="'5.1 Appendix'!A1" display="Go to: 5.1 Appendix" xr:uid="{B03AD3DB-4438-4FCF-8C2D-13CDB66DAB18}"/>
    <hyperlink ref="D63" location="'4.4 Government secondary'!A1" display="Go to: 4.3 Secondary government workforce" xr:uid="{CB3652E1-5A98-40D3-ADC7-3640F643B126}"/>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188F-7B7F-4093-BD5E-3E580DFA430D}">
  <dimension ref="A1:Q531"/>
  <sheetViews>
    <sheetView zoomScaleNormal="100" workbookViewId="0"/>
  </sheetViews>
  <sheetFormatPr defaultColWidth="9.33203125" defaultRowHeight="12.75" x14ac:dyDescent="0.2"/>
  <cols>
    <col min="1" max="1" width="28.83203125" style="26" customWidth="1"/>
    <col min="2" max="8" width="15.83203125" style="8" customWidth="1"/>
    <col min="9" max="9" width="9.33203125" style="5"/>
    <col min="10" max="29" width="9.33203125" style="5" customWidth="1"/>
    <col min="30" max="16384" width="9.33203125" style="5"/>
  </cols>
  <sheetData>
    <row r="1" spans="1:17" s="1" customFormat="1" x14ac:dyDescent="0.2">
      <c r="A1" s="22"/>
      <c r="B1" s="13"/>
      <c r="C1" s="13"/>
      <c r="D1" s="13"/>
      <c r="E1" s="13"/>
      <c r="F1" s="13"/>
    </row>
    <row r="2" spans="1:17" s="1" customFormat="1" ht="20.25" thickBot="1" x14ac:dyDescent="0.35">
      <c r="A2" s="23" t="s">
        <v>581</v>
      </c>
      <c r="B2" s="13"/>
      <c r="C2" s="13"/>
      <c r="D2" s="64" t="s">
        <v>84</v>
      </c>
      <c r="E2" s="13"/>
      <c r="F2" s="13"/>
      <c r="G2" s="13"/>
      <c r="H2" s="13"/>
      <c r="I2" s="5"/>
      <c r="J2" s="5"/>
      <c r="K2" s="5"/>
      <c r="L2" s="5"/>
      <c r="M2" s="5"/>
      <c r="N2" s="5"/>
      <c r="O2" s="5"/>
      <c r="P2" s="5"/>
      <c r="Q2" s="5"/>
    </row>
    <row r="3" spans="1:17" s="1" customFormat="1" ht="18.75" thickTop="1" x14ac:dyDescent="0.25">
      <c r="A3" s="67" t="s">
        <v>0</v>
      </c>
      <c r="B3" s="13"/>
      <c r="C3" s="13"/>
      <c r="D3" s="13"/>
      <c r="E3" s="13"/>
      <c r="F3" s="13"/>
      <c r="G3" s="13"/>
      <c r="H3" s="13"/>
      <c r="I3" s="5"/>
      <c r="J3" s="5"/>
      <c r="K3" s="5"/>
      <c r="L3" s="5"/>
      <c r="M3" s="5"/>
      <c r="N3" s="5"/>
      <c r="O3" s="5"/>
      <c r="P3" s="5"/>
      <c r="Q3" s="5"/>
    </row>
    <row r="4" spans="1:17" s="4" customFormat="1" x14ac:dyDescent="0.2">
      <c r="A4" s="25"/>
      <c r="B4" s="14"/>
      <c r="C4" s="14"/>
      <c r="D4" s="14"/>
      <c r="E4" s="14"/>
      <c r="F4" s="14"/>
      <c r="G4" s="14"/>
      <c r="H4" s="14"/>
      <c r="I4" s="14"/>
      <c r="J4" s="14"/>
      <c r="K4" s="14"/>
      <c r="L4" s="14"/>
      <c r="M4" s="14"/>
      <c r="N4" s="14"/>
      <c r="O4" s="14"/>
    </row>
    <row r="5" spans="1:17" x14ac:dyDescent="0.2">
      <c r="I5" s="8"/>
      <c r="J5" s="8"/>
      <c r="K5" s="8"/>
      <c r="L5" s="8"/>
      <c r="M5" s="8"/>
      <c r="N5" s="8"/>
      <c r="O5" s="8"/>
    </row>
    <row r="6" spans="1:17" ht="17.25" thickBot="1" x14ac:dyDescent="0.35">
      <c r="A6" s="27" t="s">
        <v>57</v>
      </c>
      <c r="I6" s="8"/>
      <c r="J6" s="8"/>
      <c r="K6" s="8"/>
      <c r="L6" s="8"/>
      <c r="M6" s="8"/>
      <c r="N6" s="8"/>
      <c r="O6" s="8"/>
    </row>
    <row r="7" spans="1:17" x14ac:dyDescent="0.2">
      <c r="A7" s="28" t="s">
        <v>582</v>
      </c>
      <c r="I7" s="8"/>
      <c r="J7" s="8"/>
      <c r="K7" s="8"/>
      <c r="L7" s="8"/>
      <c r="M7" s="8"/>
      <c r="N7" s="8"/>
      <c r="O7" s="8"/>
    </row>
    <row r="8" spans="1:17" x14ac:dyDescent="0.2">
      <c r="A8" s="30" t="s">
        <v>87</v>
      </c>
      <c r="B8" s="15" t="s">
        <v>500</v>
      </c>
      <c r="C8" s="15" t="s">
        <v>501</v>
      </c>
      <c r="D8" s="15" t="s">
        <v>534</v>
      </c>
      <c r="E8" s="15" t="s">
        <v>100</v>
      </c>
      <c r="I8" s="8"/>
      <c r="J8" s="8"/>
      <c r="K8" s="8"/>
      <c r="L8" s="8"/>
      <c r="M8" s="8"/>
      <c r="N8" s="8"/>
      <c r="O8" s="8"/>
    </row>
    <row r="9" spans="1:17" x14ac:dyDescent="0.2">
      <c r="A9" s="26">
        <v>2016</v>
      </c>
      <c r="B9" s="7">
        <v>10957.5</v>
      </c>
      <c r="C9" s="7">
        <v>7130.2</v>
      </c>
      <c r="D9" s="7" t="s">
        <v>234</v>
      </c>
      <c r="E9" s="7">
        <v>18087.7</v>
      </c>
      <c r="I9" s="8"/>
      <c r="J9" s="8"/>
      <c r="K9" s="8"/>
      <c r="L9" s="8"/>
      <c r="M9" s="8"/>
      <c r="N9" s="8"/>
      <c r="O9" s="8"/>
    </row>
    <row r="10" spans="1:17" x14ac:dyDescent="0.2">
      <c r="A10" s="26">
        <v>2017</v>
      </c>
      <c r="B10" s="7">
        <v>11141.7</v>
      </c>
      <c r="C10" s="7">
        <v>7227.9</v>
      </c>
      <c r="D10" s="7" t="s">
        <v>234</v>
      </c>
      <c r="E10" s="7">
        <v>18369.599999999999</v>
      </c>
      <c r="I10" s="8"/>
      <c r="J10" s="8"/>
      <c r="K10" s="8"/>
      <c r="L10" s="8"/>
      <c r="M10" s="8"/>
      <c r="N10" s="8"/>
      <c r="O10" s="8"/>
    </row>
    <row r="11" spans="1:17" x14ac:dyDescent="0.2">
      <c r="A11" s="26">
        <v>2018</v>
      </c>
      <c r="B11" s="7">
        <v>11548.9</v>
      </c>
      <c r="C11" s="7">
        <v>7383.5</v>
      </c>
      <c r="D11" s="7" t="s">
        <v>234</v>
      </c>
      <c r="E11" s="7">
        <v>18932.400000000001</v>
      </c>
      <c r="I11" s="8"/>
      <c r="J11" s="8"/>
      <c r="K11" s="8"/>
      <c r="L11" s="8"/>
      <c r="M11" s="8"/>
      <c r="N11" s="8"/>
      <c r="O11" s="8"/>
    </row>
    <row r="12" spans="1:17" x14ac:dyDescent="0.2">
      <c r="A12" s="26">
        <v>2019</v>
      </c>
      <c r="B12" s="7">
        <v>10958.1</v>
      </c>
      <c r="C12" s="7">
        <v>7149.7</v>
      </c>
      <c r="D12" s="7">
        <v>7.4</v>
      </c>
      <c r="E12" s="7">
        <v>18115.099999999999</v>
      </c>
    </row>
    <row r="13" spans="1:17" x14ac:dyDescent="0.2">
      <c r="A13" s="26">
        <v>2020</v>
      </c>
      <c r="B13" s="7">
        <v>11551.5</v>
      </c>
      <c r="C13" s="7">
        <v>7511.4</v>
      </c>
      <c r="D13" s="7">
        <v>13.1</v>
      </c>
      <c r="E13" s="7">
        <v>19075.900000000001</v>
      </c>
    </row>
    <row r="14" spans="1:17" x14ac:dyDescent="0.2">
      <c r="A14" s="26">
        <v>2021</v>
      </c>
      <c r="B14" s="7">
        <v>12114.189596317592</v>
      </c>
      <c r="C14" s="7">
        <v>7810.7163581775922</v>
      </c>
      <c r="D14" s="7">
        <v>23.53233610109746</v>
      </c>
      <c r="E14" s="7">
        <v>19948.438290596281</v>
      </c>
    </row>
    <row r="15" spans="1:17" x14ac:dyDescent="0.2">
      <c r="A15" s="26">
        <v>2022</v>
      </c>
      <c r="B15" s="7">
        <v>12368.949211433508</v>
      </c>
      <c r="C15" s="7">
        <v>7866.9261342829632</v>
      </c>
      <c r="D15" s="7">
        <v>80.63187667955124</v>
      </c>
      <c r="E15" s="7">
        <v>20316.507222396023</v>
      </c>
    </row>
    <row r="16" spans="1:17" x14ac:dyDescent="0.2">
      <c r="A16" s="26">
        <v>2023</v>
      </c>
      <c r="B16" s="7">
        <v>12567.20853101698</v>
      </c>
      <c r="C16" s="7">
        <v>8034.9083536616054</v>
      </c>
      <c r="D16" s="7">
        <v>265.07833609231892</v>
      </c>
      <c r="E16" s="7">
        <v>20867.195220770904</v>
      </c>
    </row>
    <row r="17" spans="1:8" x14ac:dyDescent="0.2">
      <c r="A17" s="69" t="s">
        <v>535</v>
      </c>
    </row>
    <row r="18" spans="1:8" x14ac:dyDescent="0.2">
      <c r="A18" s="69"/>
    </row>
    <row r="19" spans="1:8" x14ac:dyDescent="0.2">
      <c r="A19" s="28" t="s">
        <v>583</v>
      </c>
    </row>
    <row r="20" spans="1:8" x14ac:dyDescent="0.2">
      <c r="A20" s="30" t="s">
        <v>93</v>
      </c>
      <c r="B20" s="15" t="s">
        <v>94</v>
      </c>
      <c r="C20" s="15" t="s">
        <v>95</v>
      </c>
      <c r="D20" s="15" t="s">
        <v>96</v>
      </c>
      <c r="E20" s="15" t="s">
        <v>97</v>
      </c>
      <c r="F20" s="15" t="s">
        <v>98</v>
      </c>
      <c r="G20" s="15" t="s">
        <v>99</v>
      </c>
      <c r="H20" s="15" t="s">
        <v>100</v>
      </c>
    </row>
    <row r="21" spans="1:8" x14ac:dyDescent="0.2">
      <c r="A21" s="26">
        <v>2016</v>
      </c>
      <c r="B21" s="7">
        <v>677.2</v>
      </c>
      <c r="C21" s="7">
        <v>5321.6</v>
      </c>
      <c r="D21" s="7">
        <v>3916.1</v>
      </c>
      <c r="E21" s="7">
        <v>4148.3999999999996</v>
      </c>
      <c r="F21" s="7">
        <v>3651.5</v>
      </c>
      <c r="G21" s="7">
        <v>373</v>
      </c>
      <c r="H21" s="7">
        <v>18087.8</v>
      </c>
    </row>
    <row r="22" spans="1:8" x14ac:dyDescent="0.2">
      <c r="A22" s="26">
        <v>2017</v>
      </c>
      <c r="B22" s="7">
        <v>734.3</v>
      </c>
      <c r="C22" s="7">
        <v>5470.5</v>
      </c>
      <c r="D22" s="7">
        <v>4157.2</v>
      </c>
      <c r="E22" s="7">
        <v>3959.4</v>
      </c>
      <c r="F22" s="7">
        <v>3639.5</v>
      </c>
      <c r="G22" s="7">
        <v>408.7</v>
      </c>
      <c r="H22" s="7">
        <v>18369.599999999999</v>
      </c>
    </row>
    <row r="23" spans="1:8" x14ac:dyDescent="0.2">
      <c r="A23" s="26">
        <v>2018</v>
      </c>
      <c r="B23" s="7">
        <v>756.3</v>
      </c>
      <c r="C23" s="7">
        <v>5785.3</v>
      </c>
      <c r="D23" s="7">
        <v>4403.3999999999996</v>
      </c>
      <c r="E23" s="7">
        <v>3912.5</v>
      </c>
      <c r="F23" s="7">
        <v>3609.4</v>
      </c>
      <c r="G23" s="7">
        <v>466.6</v>
      </c>
      <c r="H23" s="7">
        <v>18933.5</v>
      </c>
    </row>
    <row r="24" spans="1:8" x14ac:dyDescent="0.2">
      <c r="A24" s="26">
        <v>2019</v>
      </c>
      <c r="B24" s="7">
        <v>658.2</v>
      </c>
      <c r="C24" s="7">
        <v>5590.9</v>
      </c>
      <c r="D24" s="7">
        <v>4285.8</v>
      </c>
      <c r="E24" s="7">
        <v>3703.4</v>
      </c>
      <c r="F24" s="7">
        <v>3387.3</v>
      </c>
      <c r="G24" s="7">
        <v>489.5</v>
      </c>
      <c r="H24" s="7">
        <v>18115.099999999999</v>
      </c>
    </row>
    <row r="25" spans="1:8" x14ac:dyDescent="0.2">
      <c r="A25" s="26">
        <v>2020</v>
      </c>
      <c r="B25" s="7">
        <v>759.9</v>
      </c>
      <c r="C25" s="7">
        <v>5962.5</v>
      </c>
      <c r="D25" s="7">
        <v>4589.8999999999996</v>
      </c>
      <c r="E25" s="7">
        <v>3770.9</v>
      </c>
      <c r="F25" s="7">
        <v>3455</v>
      </c>
      <c r="G25" s="7">
        <v>537.79999999999995</v>
      </c>
      <c r="H25" s="7">
        <v>19075.900000000001</v>
      </c>
    </row>
    <row r="26" spans="1:8" x14ac:dyDescent="0.2">
      <c r="A26" s="26">
        <v>2021</v>
      </c>
      <c r="B26" s="7">
        <v>792.7592531996811</v>
      </c>
      <c r="C26" s="7">
        <v>6257.2377770466774</v>
      </c>
      <c r="D26" s="7">
        <v>4837.8948269008524</v>
      </c>
      <c r="E26" s="7">
        <v>3892.9813691927179</v>
      </c>
      <c r="F26" s="7">
        <v>3515.1558995170826</v>
      </c>
      <c r="G26" s="7">
        <v>652.40916473902848</v>
      </c>
      <c r="H26" s="7">
        <v>19948.438290596037</v>
      </c>
    </row>
    <row r="27" spans="1:8" x14ac:dyDescent="0.2">
      <c r="A27" s="26">
        <v>2022</v>
      </c>
      <c r="B27" s="7">
        <v>733.64863400506465</v>
      </c>
      <c r="C27" s="7">
        <v>6489.5263544792715</v>
      </c>
      <c r="D27" s="7">
        <v>4989.1952341830565</v>
      </c>
      <c r="E27" s="7">
        <v>3925.5662744300189</v>
      </c>
      <c r="F27" s="7">
        <v>3461.3717469099502</v>
      </c>
      <c r="G27" s="7">
        <v>717.19897838861311</v>
      </c>
      <c r="H27" s="7">
        <v>20316.507222395976</v>
      </c>
    </row>
    <row r="28" spans="1:8" x14ac:dyDescent="0.2">
      <c r="A28" s="26">
        <v>2023</v>
      </c>
      <c r="B28" s="7">
        <v>743.36101785061305</v>
      </c>
      <c r="C28" s="7">
        <v>6591.7944900748716</v>
      </c>
      <c r="D28" s="7">
        <v>5220.9386197899466</v>
      </c>
      <c r="E28" s="7">
        <v>4137.6524319183836</v>
      </c>
      <c r="F28" s="7">
        <v>3400.9824200258145</v>
      </c>
      <c r="G28" s="7">
        <v>772.46624111128733</v>
      </c>
      <c r="H28" s="7">
        <v>20867.195220770918</v>
      </c>
    </row>
    <row r="29" spans="1:8" x14ac:dyDescent="0.2">
      <c r="A29" s="69" t="s">
        <v>535</v>
      </c>
    </row>
    <row r="30" spans="1:8" x14ac:dyDescent="0.2">
      <c r="A30" s="69"/>
    </row>
    <row r="31" spans="1:8" x14ac:dyDescent="0.2">
      <c r="A31" s="28" t="s">
        <v>584</v>
      </c>
      <c r="B31" s="49"/>
      <c r="C31" s="49"/>
      <c r="D31" s="49"/>
      <c r="E31" s="49"/>
      <c r="F31" s="49"/>
      <c r="G31" s="49"/>
    </row>
    <row r="32" spans="1:8" x14ac:dyDescent="0.2">
      <c r="A32" s="30" t="s">
        <v>87</v>
      </c>
      <c r="B32" s="15" t="s">
        <v>462</v>
      </c>
      <c r="C32" s="15" t="s">
        <v>461</v>
      </c>
      <c r="D32" s="15" t="s">
        <v>100</v>
      </c>
    </row>
    <row r="33" spans="1:4" x14ac:dyDescent="0.2">
      <c r="A33" s="26">
        <v>2016</v>
      </c>
      <c r="B33" s="7">
        <v>3547.1</v>
      </c>
      <c r="C33" s="7">
        <v>14540.6</v>
      </c>
      <c r="D33" s="7">
        <v>18087.7</v>
      </c>
    </row>
    <row r="34" spans="1:4" x14ac:dyDescent="0.2">
      <c r="A34" s="26">
        <v>2017</v>
      </c>
      <c r="B34" s="7">
        <v>3616</v>
      </c>
      <c r="C34" s="7">
        <v>14753.6</v>
      </c>
      <c r="D34" s="7">
        <v>18369.599999999999</v>
      </c>
    </row>
    <row r="35" spans="1:4" x14ac:dyDescent="0.2">
      <c r="A35" s="26">
        <v>2018</v>
      </c>
      <c r="B35" s="7">
        <v>3733.6</v>
      </c>
      <c r="C35" s="7">
        <v>15199.8</v>
      </c>
      <c r="D35" s="7">
        <v>18933.400000000001</v>
      </c>
    </row>
    <row r="36" spans="1:4" x14ac:dyDescent="0.2">
      <c r="A36" s="26">
        <v>2019</v>
      </c>
      <c r="B36" s="7">
        <v>3576</v>
      </c>
      <c r="C36" s="7">
        <v>14539.1</v>
      </c>
      <c r="D36" s="7">
        <v>18115.099999999999</v>
      </c>
    </row>
    <row r="37" spans="1:4" x14ac:dyDescent="0.2">
      <c r="A37" s="26">
        <v>2020</v>
      </c>
      <c r="B37" s="7">
        <v>3670.9</v>
      </c>
      <c r="C37" s="7">
        <v>15405</v>
      </c>
      <c r="D37" s="7">
        <v>19075.900000000001</v>
      </c>
    </row>
    <row r="38" spans="1:4" x14ac:dyDescent="0.2">
      <c r="A38" s="26">
        <v>2021</v>
      </c>
      <c r="B38" s="7">
        <v>3907.146078113361</v>
      </c>
      <c r="C38" s="7">
        <v>16041.292212482691</v>
      </c>
      <c r="D38" s="7">
        <v>19948.438290596052</v>
      </c>
    </row>
    <row r="39" spans="1:4" x14ac:dyDescent="0.2">
      <c r="A39" s="26">
        <v>2022</v>
      </c>
      <c r="B39" s="7">
        <v>3905.1557447830783</v>
      </c>
      <c r="C39" s="7">
        <v>16411.351477612468</v>
      </c>
      <c r="D39" s="7">
        <v>20316.507222395547</v>
      </c>
    </row>
    <row r="40" spans="1:4" x14ac:dyDescent="0.2">
      <c r="A40" s="26">
        <v>2023</v>
      </c>
      <c r="B40" s="7">
        <v>4067.9561571691156</v>
      </c>
      <c r="C40" s="7">
        <v>16799.23906360149</v>
      </c>
      <c r="D40" s="7">
        <v>20867.195220770605</v>
      </c>
    </row>
    <row r="41" spans="1:4" x14ac:dyDescent="0.2">
      <c r="A41" s="69" t="s">
        <v>535</v>
      </c>
    </row>
    <row r="42" spans="1:4" x14ac:dyDescent="0.2">
      <c r="A42" s="69"/>
    </row>
    <row r="43" spans="1:4" x14ac:dyDescent="0.2">
      <c r="A43" s="28" t="s">
        <v>585</v>
      </c>
    </row>
    <row r="44" spans="1:4" x14ac:dyDescent="0.2">
      <c r="A44" s="30" t="s">
        <v>87</v>
      </c>
      <c r="B44" s="15" t="s">
        <v>539</v>
      </c>
      <c r="C44" s="15" t="s">
        <v>540</v>
      </c>
      <c r="D44" s="15" t="s">
        <v>100</v>
      </c>
    </row>
    <row r="45" spans="1:4" x14ac:dyDescent="0.2">
      <c r="A45" s="26">
        <v>2016</v>
      </c>
      <c r="B45" s="7">
        <v>2906.7</v>
      </c>
      <c r="C45" s="7">
        <v>15181</v>
      </c>
      <c r="D45" s="7">
        <v>18087.7</v>
      </c>
    </row>
    <row r="46" spans="1:4" x14ac:dyDescent="0.2">
      <c r="A46" s="26">
        <v>2017</v>
      </c>
      <c r="B46" s="7">
        <v>3154.7</v>
      </c>
      <c r="C46" s="7">
        <v>15214.9</v>
      </c>
      <c r="D46" s="7">
        <v>18369.599999999999</v>
      </c>
    </row>
    <row r="47" spans="1:4" x14ac:dyDescent="0.2">
      <c r="A47" s="26">
        <v>2018</v>
      </c>
      <c r="B47" s="7">
        <v>2693.8</v>
      </c>
      <c r="C47" s="7">
        <v>16239.6</v>
      </c>
      <c r="D47" s="7">
        <v>18933.400000000001</v>
      </c>
    </row>
    <row r="48" spans="1:4" x14ac:dyDescent="0.2">
      <c r="A48" s="26">
        <v>2019</v>
      </c>
      <c r="B48" s="7">
        <v>2709.3</v>
      </c>
      <c r="C48" s="7">
        <v>15405.7</v>
      </c>
      <c r="D48" s="7">
        <v>18115.099999999999</v>
      </c>
    </row>
    <row r="49" spans="1:11" x14ac:dyDescent="0.2">
      <c r="A49" s="26">
        <v>2020</v>
      </c>
      <c r="B49" s="7">
        <v>2442.5</v>
      </c>
      <c r="C49" s="7">
        <v>16633.400000000001</v>
      </c>
      <c r="D49" s="7">
        <v>19075.900000000001</v>
      </c>
    </row>
    <row r="50" spans="1:11" x14ac:dyDescent="0.2">
      <c r="A50" s="26">
        <v>2021</v>
      </c>
      <c r="B50" s="7">
        <v>2853.3337048481976</v>
      </c>
      <c r="C50" s="7">
        <v>17095.104585747846</v>
      </c>
      <c r="D50" s="7">
        <v>19948.438290596045</v>
      </c>
    </row>
    <row r="51" spans="1:11" x14ac:dyDescent="0.2">
      <c r="A51" s="26">
        <v>2022</v>
      </c>
      <c r="B51" s="7">
        <v>2964.6799344458868</v>
      </c>
      <c r="C51" s="7">
        <v>17351.827287949636</v>
      </c>
      <c r="D51" s="7">
        <v>20316.507222395499</v>
      </c>
    </row>
    <row r="52" spans="1:11" x14ac:dyDescent="0.2">
      <c r="A52" s="26">
        <v>2023</v>
      </c>
      <c r="B52" s="7">
        <v>2075.6573568382919</v>
      </c>
      <c r="C52" s="7">
        <v>18791.537863931946</v>
      </c>
      <c r="D52" s="7">
        <v>20867.195220770238</v>
      </c>
    </row>
    <row r="53" spans="1:11" x14ac:dyDescent="0.2">
      <c r="A53" s="69" t="s">
        <v>535</v>
      </c>
    </row>
    <row r="54" spans="1:11" x14ac:dyDescent="0.2">
      <c r="A54" s="69"/>
    </row>
    <row r="55" spans="1:11" x14ac:dyDescent="0.2">
      <c r="A55" s="69"/>
    </row>
    <row r="56" spans="1:11" ht="17.25" thickBot="1" x14ac:dyDescent="0.35">
      <c r="A56" s="27" t="s">
        <v>586</v>
      </c>
      <c r="I56" s="13"/>
      <c r="J56" s="13"/>
      <c r="K56" s="13"/>
    </row>
    <row r="57" spans="1:11" x14ac:dyDescent="0.2">
      <c r="A57" s="28" t="s">
        <v>587</v>
      </c>
      <c r="I57" s="13"/>
      <c r="J57" s="13"/>
      <c r="K57" s="13"/>
    </row>
    <row r="58" spans="1:11" ht="25.5" x14ac:dyDescent="0.2">
      <c r="A58" s="30"/>
      <c r="B58" s="19" t="s">
        <v>543</v>
      </c>
      <c r="C58" s="19"/>
      <c r="D58" s="15"/>
      <c r="E58" s="15"/>
      <c r="I58" s="13"/>
      <c r="J58" s="13"/>
      <c r="K58" s="13"/>
    </row>
    <row r="59" spans="1:11" x14ac:dyDescent="0.2">
      <c r="A59" s="30" t="s">
        <v>113</v>
      </c>
      <c r="B59" s="15">
        <v>2020</v>
      </c>
      <c r="C59" s="15">
        <v>2021</v>
      </c>
      <c r="D59" s="15">
        <v>2022</v>
      </c>
      <c r="E59" s="15">
        <v>2023</v>
      </c>
    </row>
    <row r="60" spans="1:11" x14ac:dyDescent="0.2">
      <c r="A60" s="26" t="s">
        <v>114</v>
      </c>
      <c r="B60" s="7">
        <v>71</v>
      </c>
      <c r="C60" s="7">
        <v>73.705756028688896</v>
      </c>
      <c r="D60" s="7">
        <v>77.367440049985078</v>
      </c>
      <c r="E60" s="7">
        <v>77.705923621084168</v>
      </c>
    </row>
    <row r="61" spans="1:11" x14ac:dyDescent="0.2">
      <c r="A61" s="26" t="s">
        <v>115</v>
      </c>
      <c r="B61" s="7">
        <v>34</v>
      </c>
      <c r="C61" s="7">
        <v>37.449678272545093</v>
      </c>
      <c r="D61" s="7">
        <v>40.51355932203392</v>
      </c>
      <c r="E61" s="7">
        <v>40.947457627118659</v>
      </c>
    </row>
    <row r="62" spans="1:11" x14ac:dyDescent="0.2">
      <c r="A62" s="26" t="s">
        <v>116</v>
      </c>
      <c r="B62" s="7">
        <v>357</v>
      </c>
      <c r="C62" s="7">
        <v>386.20195354083575</v>
      </c>
      <c r="D62" s="7">
        <v>391.31929524052288</v>
      </c>
      <c r="E62" s="7">
        <v>405.38997350441525</v>
      </c>
    </row>
    <row r="63" spans="1:11" x14ac:dyDescent="0.2">
      <c r="A63" s="26" t="s">
        <v>117</v>
      </c>
      <c r="B63" s="7">
        <v>397</v>
      </c>
      <c r="C63" s="7">
        <v>412.24514756780917</v>
      </c>
      <c r="D63" s="7">
        <v>413.27155091891888</v>
      </c>
      <c r="E63" s="7">
        <v>430.91149475675661</v>
      </c>
    </row>
    <row r="64" spans="1:11" x14ac:dyDescent="0.2">
      <c r="A64" s="26" t="s">
        <v>118</v>
      </c>
      <c r="B64" s="7">
        <v>122</v>
      </c>
      <c r="C64" s="7">
        <v>124.79999999999994</v>
      </c>
      <c r="D64" s="7">
        <v>132.89999999999995</v>
      </c>
      <c r="E64" s="7">
        <v>144.79999999999995</v>
      </c>
    </row>
    <row r="65" spans="1:5" x14ac:dyDescent="0.2">
      <c r="A65" s="26" t="s">
        <v>119</v>
      </c>
      <c r="B65" s="7">
        <v>219</v>
      </c>
      <c r="C65" s="7">
        <v>240.1</v>
      </c>
      <c r="D65" s="7">
        <v>243.35</v>
      </c>
      <c r="E65" s="7">
        <v>230.00131599999995</v>
      </c>
    </row>
    <row r="66" spans="1:5" x14ac:dyDescent="0.2">
      <c r="A66" s="26" t="s">
        <v>120</v>
      </c>
      <c r="B66" s="7">
        <v>209</v>
      </c>
      <c r="C66" s="7">
        <v>233.31973699999998</v>
      </c>
      <c r="D66" s="7">
        <v>234.81710500000003</v>
      </c>
      <c r="E66" s="7">
        <v>258.31315699999999</v>
      </c>
    </row>
    <row r="67" spans="1:5" x14ac:dyDescent="0.2">
      <c r="A67" s="26" t="s">
        <v>121</v>
      </c>
      <c r="B67" s="7">
        <v>36</v>
      </c>
      <c r="C67" s="7">
        <v>34.986199618232121</v>
      </c>
      <c r="D67" s="7">
        <v>31.229469320754728</v>
      </c>
      <c r="E67" s="7">
        <v>26.609819922431861</v>
      </c>
    </row>
    <row r="68" spans="1:5" x14ac:dyDescent="0.2">
      <c r="A68" s="26" t="s">
        <v>122</v>
      </c>
      <c r="B68" s="7">
        <v>471</v>
      </c>
      <c r="C68" s="7">
        <v>481.12763300000023</v>
      </c>
      <c r="D68" s="7">
        <v>468.7460530000003</v>
      </c>
      <c r="E68" s="7">
        <v>483.31657800000039</v>
      </c>
    </row>
    <row r="69" spans="1:5" x14ac:dyDescent="0.2">
      <c r="A69" s="26" t="s">
        <v>123</v>
      </c>
      <c r="B69" s="7">
        <v>688</v>
      </c>
      <c r="C69" s="7">
        <v>703.89315800000099</v>
      </c>
      <c r="D69" s="7">
        <v>679.29000100000053</v>
      </c>
      <c r="E69" s="7">
        <v>685.50526500000046</v>
      </c>
    </row>
    <row r="70" spans="1:5" x14ac:dyDescent="0.2">
      <c r="A70" s="26" t="s">
        <v>124</v>
      </c>
      <c r="B70" s="7">
        <v>66</v>
      </c>
      <c r="C70" s="7">
        <v>64.67035460484891</v>
      </c>
      <c r="D70" s="7">
        <v>64.297157549420277</v>
      </c>
      <c r="E70" s="7">
        <v>60.15017324332883</v>
      </c>
    </row>
    <row r="71" spans="1:5" x14ac:dyDescent="0.2">
      <c r="A71" s="26" t="s">
        <v>125</v>
      </c>
      <c r="B71" s="7">
        <v>147</v>
      </c>
      <c r="C71" s="7">
        <v>162.46800121162573</v>
      </c>
      <c r="D71" s="7">
        <v>195.98859633333325</v>
      </c>
      <c r="E71" s="7">
        <v>187.99707644444442</v>
      </c>
    </row>
    <row r="72" spans="1:5" x14ac:dyDescent="0.2">
      <c r="A72" s="26" t="s">
        <v>126</v>
      </c>
      <c r="B72" s="7">
        <v>269</v>
      </c>
      <c r="C72" s="7">
        <v>311.48684200000008</v>
      </c>
      <c r="D72" s="7">
        <v>313.42868400000003</v>
      </c>
      <c r="E72" s="7">
        <v>306.97894700000006</v>
      </c>
    </row>
    <row r="73" spans="1:5" x14ac:dyDescent="0.2">
      <c r="A73" s="26" t="s">
        <v>127</v>
      </c>
      <c r="B73" s="7">
        <v>1170</v>
      </c>
      <c r="C73" s="7">
        <v>1259.1582669172797</v>
      </c>
      <c r="D73" s="7">
        <v>1309.5859495040504</v>
      </c>
      <c r="E73" s="7">
        <v>1376.5479044420713</v>
      </c>
    </row>
    <row r="74" spans="1:5" x14ac:dyDescent="0.2">
      <c r="A74" s="26" t="s">
        <v>128</v>
      </c>
      <c r="B74" s="7">
        <v>51</v>
      </c>
      <c r="C74" s="7">
        <v>57.121189169429783</v>
      </c>
      <c r="D74" s="7">
        <v>57.690153477234546</v>
      </c>
      <c r="E74" s="7">
        <v>61.068047381871551</v>
      </c>
    </row>
    <row r="75" spans="1:5" x14ac:dyDescent="0.2">
      <c r="A75" s="26" t="s">
        <v>129</v>
      </c>
      <c r="B75" s="7">
        <v>68</v>
      </c>
      <c r="C75" s="7">
        <v>68.201719560996864</v>
      </c>
      <c r="D75" s="7">
        <v>70.370616539524789</v>
      </c>
      <c r="E75" s="7">
        <v>70.743155652651865</v>
      </c>
    </row>
    <row r="76" spans="1:5" x14ac:dyDescent="0.2">
      <c r="A76" s="26" t="s">
        <v>130</v>
      </c>
      <c r="B76" s="7">
        <v>75</v>
      </c>
      <c r="C76" s="7">
        <v>75.720501443323315</v>
      </c>
      <c r="D76" s="7">
        <v>101.16803850440334</v>
      </c>
      <c r="E76" s="7">
        <v>101.68937283377828</v>
      </c>
    </row>
    <row r="77" spans="1:5" x14ac:dyDescent="0.2">
      <c r="A77" s="26" t="s">
        <v>131</v>
      </c>
      <c r="B77" s="7">
        <v>589</v>
      </c>
      <c r="C77" s="7">
        <v>646.02829485834263</v>
      </c>
      <c r="D77" s="7">
        <v>736.11969353091501</v>
      </c>
      <c r="E77" s="7">
        <v>824.31993576169054</v>
      </c>
    </row>
    <row r="78" spans="1:5" x14ac:dyDescent="0.2">
      <c r="A78" s="26" t="s">
        <v>132</v>
      </c>
      <c r="B78" s="7">
        <v>168</v>
      </c>
      <c r="C78" s="7">
        <v>171.33026447671782</v>
      </c>
      <c r="D78" s="7">
        <v>173.4630047833183</v>
      </c>
      <c r="E78" s="7">
        <v>164.8397103315574</v>
      </c>
    </row>
    <row r="79" spans="1:5" x14ac:dyDescent="0.2">
      <c r="A79" s="26" t="s">
        <v>133</v>
      </c>
      <c r="B79" s="7">
        <v>588</v>
      </c>
      <c r="C79" s="7">
        <v>618.71447400000034</v>
      </c>
      <c r="D79" s="7">
        <v>604.96131600000103</v>
      </c>
      <c r="E79" s="7">
        <v>626.90052600000092</v>
      </c>
    </row>
    <row r="80" spans="1:5" x14ac:dyDescent="0.2">
      <c r="A80" s="26" t="s">
        <v>288</v>
      </c>
      <c r="B80" s="7" t="s">
        <v>182</v>
      </c>
      <c r="C80" s="7">
        <v>0</v>
      </c>
      <c r="D80" s="7">
        <v>0</v>
      </c>
      <c r="E80" s="7">
        <v>0</v>
      </c>
    </row>
    <row r="81" spans="1:5" x14ac:dyDescent="0.2">
      <c r="A81" s="26" t="s">
        <v>134</v>
      </c>
      <c r="B81" s="7">
        <v>51</v>
      </c>
      <c r="C81" s="7">
        <v>49.388420999999994</v>
      </c>
      <c r="D81" s="7">
        <v>47.234209999999997</v>
      </c>
      <c r="E81" s="7">
        <v>46.35868399999999</v>
      </c>
    </row>
    <row r="82" spans="1:5" x14ac:dyDescent="0.2">
      <c r="A82" s="26" t="s">
        <v>135</v>
      </c>
      <c r="B82" s="7">
        <v>322</v>
      </c>
      <c r="C82" s="7">
        <v>336.15000000000003</v>
      </c>
      <c r="D82" s="7">
        <v>345.85</v>
      </c>
      <c r="E82" s="7">
        <v>367.8947370000003</v>
      </c>
    </row>
    <row r="83" spans="1:5" x14ac:dyDescent="0.2">
      <c r="A83" s="26" t="s">
        <v>136</v>
      </c>
      <c r="B83" s="7">
        <v>87</v>
      </c>
      <c r="C83" s="7">
        <v>85.610525999999993</v>
      </c>
      <c r="D83" s="7">
        <v>78.2</v>
      </c>
      <c r="E83" s="7">
        <v>78.653947000000002</v>
      </c>
    </row>
    <row r="84" spans="1:5" x14ac:dyDescent="0.2">
      <c r="A84" s="26" t="s">
        <v>137</v>
      </c>
      <c r="B84" s="7">
        <v>26</v>
      </c>
      <c r="C84" s="7">
        <v>0</v>
      </c>
      <c r="D84" s="7">
        <v>39.820105857822611</v>
      </c>
      <c r="E84" s="7">
        <v>41.194560161673778</v>
      </c>
    </row>
    <row r="85" spans="1:5" x14ac:dyDescent="0.2">
      <c r="A85" s="26" t="s">
        <v>138</v>
      </c>
      <c r="B85" s="7">
        <v>393</v>
      </c>
      <c r="C85" s="7">
        <v>415.5726320000004</v>
      </c>
      <c r="D85" s="7">
        <v>425.12710500000048</v>
      </c>
      <c r="E85" s="7">
        <v>411.64447500000023</v>
      </c>
    </row>
    <row r="86" spans="1:5" x14ac:dyDescent="0.2">
      <c r="A86" s="26" t="s">
        <v>139</v>
      </c>
      <c r="B86" s="7">
        <v>467</v>
      </c>
      <c r="C86" s="7">
        <v>444.24520713439648</v>
      </c>
      <c r="D86" s="7">
        <v>434.32251942857135</v>
      </c>
      <c r="E86" s="7">
        <v>442.82954771428575</v>
      </c>
    </row>
    <row r="87" spans="1:5" x14ac:dyDescent="0.2">
      <c r="A87" s="26" t="s">
        <v>140</v>
      </c>
      <c r="B87" s="7">
        <v>709</v>
      </c>
      <c r="C87" s="7">
        <v>738.41830971593788</v>
      </c>
      <c r="D87" s="7">
        <v>747.51134863842924</v>
      </c>
      <c r="E87" s="7">
        <v>763.0260485646794</v>
      </c>
    </row>
    <row r="88" spans="1:5" x14ac:dyDescent="0.2">
      <c r="A88" s="26" t="s">
        <v>141</v>
      </c>
      <c r="B88" s="7">
        <v>205</v>
      </c>
      <c r="C88" s="7">
        <v>197.66315799999998</v>
      </c>
      <c r="D88" s="7">
        <v>181.99999999999994</v>
      </c>
      <c r="E88" s="7">
        <v>162.19631599999994</v>
      </c>
    </row>
    <row r="89" spans="1:5" x14ac:dyDescent="0.2">
      <c r="A89" s="26" t="s">
        <v>142</v>
      </c>
      <c r="B89" s="7">
        <v>39</v>
      </c>
      <c r="C89" s="7">
        <v>42.599999999999994</v>
      </c>
      <c r="D89" s="7">
        <v>44.900000000000006</v>
      </c>
      <c r="E89" s="7">
        <v>46.652632000000004</v>
      </c>
    </row>
    <row r="90" spans="1:5" x14ac:dyDescent="0.2">
      <c r="A90" s="26" t="s">
        <v>143</v>
      </c>
      <c r="B90" s="7">
        <v>44</v>
      </c>
      <c r="C90" s="7">
        <v>47.240242997019642</v>
      </c>
      <c r="D90" s="7">
        <v>45.554098267213895</v>
      </c>
      <c r="E90" s="7">
        <v>46.366729420371655</v>
      </c>
    </row>
    <row r="91" spans="1:5" x14ac:dyDescent="0.2">
      <c r="A91" s="26" t="s">
        <v>144</v>
      </c>
      <c r="B91" s="7">
        <v>229</v>
      </c>
      <c r="C91" s="7">
        <v>242.93792433823461</v>
      </c>
      <c r="D91" s="7">
        <v>255.38599104450313</v>
      </c>
      <c r="E91" s="7">
        <v>259.67083816174704</v>
      </c>
    </row>
    <row r="92" spans="1:5" x14ac:dyDescent="0.2">
      <c r="A92" s="26" t="s">
        <v>145</v>
      </c>
      <c r="B92" s="7">
        <v>80</v>
      </c>
      <c r="C92" s="7">
        <v>92.914210999999995</v>
      </c>
      <c r="D92" s="7">
        <v>87.45</v>
      </c>
      <c r="E92" s="7">
        <v>92.449999999999974</v>
      </c>
    </row>
    <row r="93" spans="1:5" x14ac:dyDescent="0.2">
      <c r="A93" s="26" t="s">
        <v>146</v>
      </c>
      <c r="B93" s="7">
        <v>746</v>
      </c>
      <c r="C93" s="7">
        <v>765.22155994949082</v>
      </c>
      <c r="D93" s="7">
        <v>748.91786175869584</v>
      </c>
      <c r="E93" s="7">
        <v>766.39775886442578</v>
      </c>
    </row>
    <row r="94" spans="1:5" x14ac:dyDescent="0.2">
      <c r="A94" s="26" t="s">
        <v>147</v>
      </c>
      <c r="B94" s="7">
        <v>51</v>
      </c>
      <c r="C94" s="7">
        <v>55.899999999999991</v>
      </c>
      <c r="D94" s="7">
        <v>53.657895000000003</v>
      </c>
      <c r="E94" s="7">
        <v>61.79999999999999</v>
      </c>
    </row>
    <row r="95" spans="1:5" x14ac:dyDescent="0.2">
      <c r="A95" s="26" t="s">
        <v>148</v>
      </c>
      <c r="B95" s="7">
        <v>406</v>
      </c>
      <c r="C95" s="7">
        <v>410.06315800000004</v>
      </c>
      <c r="D95" s="7">
        <v>405.47210500000017</v>
      </c>
      <c r="E95" s="7">
        <v>416.36368400000026</v>
      </c>
    </row>
    <row r="96" spans="1:5" x14ac:dyDescent="0.2">
      <c r="A96" s="26" t="s">
        <v>149</v>
      </c>
      <c r="B96" s="7">
        <v>335</v>
      </c>
      <c r="C96" s="7">
        <v>345.78055973323399</v>
      </c>
      <c r="D96" s="7">
        <v>336.27065856254825</v>
      </c>
      <c r="E96" s="7">
        <v>334.90013878809481</v>
      </c>
    </row>
    <row r="97" spans="1:5" x14ac:dyDescent="0.2">
      <c r="A97" s="26" t="s">
        <v>150</v>
      </c>
      <c r="B97" s="7">
        <v>239</v>
      </c>
      <c r="C97" s="7">
        <v>240.08684100000005</v>
      </c>
      <c r="D97" s="7">
        <v>238.692104</v>
      </c>
      <c r="E97" s="7">
        <v>260.25921099999999</v>
      </c>
    </row>
    <row r="98" spans="1:5" x14ac:dyDescent="0.2">
      <c r="A98" s="26" t="s">
        <v>151</v>
      </c>
      <c r="B98" s="7">
        <v>41</v>
      </c>
      <c r="C98" s="7">
        <v>42.321333051326356</v>
      </c>
      <c r="D98" s="7">
        <v>49.845092576432918</v>
      </c>
      <c r="E98" s="7">
        <v>48.506216618037186</v>
      </c>
    </row>
    <row r="99" spans="1:5" x14ac:dyDescent="0.2">
      <c r="A99" s="26" t="s">
        <v>152</v>
      </c>
      <c r="B99" s="7">
        <v>128</v>
      </c>
      <c r="C99" s="7">
        <v>133.31868599999996</v>
      </c>
      <c r="D99" s="7">
        <v>135.64999999999995</v>
      </c>
      <c r="E99" s="7">
        <v>138.49026399999994</v>
      </c>
    </row>
    <row r="100" spans="1:5" x14ac:dyDescent="0.2">
      <c r="A100" s="26" t="s">
        <v>153</v>
      </c>
      <c r="B100" s="7">
        <v>329</v>
      </c>
      <c r="C100" s="7">
        <v>335.80000000000007</v>
      </c>
      <c r="D100" s="7">
        <v>317.33947400000005</v>
      </c>
      <c r="E100" s="7">
        <v>321.45789500000001</v>
      </c>
    </row>
    <row r="101" spans="1:5" x14ac:dyDescent="0.2">
      <c r="A101" s="26" t="s">
        <v>154</v>
      </c>
      <c r="B101" s="7">
        <v>37</v>
      </c>
      <c r="C101" s="7">
        <v>36.750000000000007</v>
      </c>
      <c r="D101" s="7">
        <v>40.33</v>
      </c>
      <c r="E101" s="7">
        <v>39.129474000000002</v>
      </c>
    </row>
    <row r="102" spans="1:5" x14ac:dyDescent="0.2">
      <c r="A102" s="26" t="s">
        <v>155</v>
      </c>
      <c r="B102" s="7">
        <v>325</v>
      </c>
      <c r="C102" s="7">
        <v>348.90052600000024</v>
      </c>
      <c r="D102" s="7">
        <v>348.18210500000021</v>
      </c>
      <c r="E102" s="7">
        <v>342.13157900000022</v>
      </c>
    </row>
    <row r="103" spans="1:5" x14ac:dyDescent="0.2">
      <c r="A103" s="26" t="s">
        <v>156</v>
      </c>
      <c r="B103" s="7">
        <v>323</v>
      </c>
      <c r="C103" s="7">
        <v>337.62105300000013</v>
      </c>
      <c r="D103" s="7">
        <v>339.82105300000001</v>
      </c>
      <c r="E103" s="7">
        <v>335.73026300000015</v>
      </c>
    </row>
    <row r="104" spans="1:5" x14ac:dyDescent="0.2">
      <c r="A104" s="26" t="s">
        <v>157</v>
      </c>
      <c r="B104" s="7">
        <v>167</v>
      </c>
      <c r="C104" s="7">
        <v>180.89999999999998</v>
      </c>
      <c r="D104" s="7">
        <v>197.5500000000001</v>
      </c>
      <c r="E104" s="7">
        <v>213.93447200000006</v>
      </c>
    </row>
    <row r="105" spans="1:5" x14ac:dyDescent="0.2">
      <c r="A105" s="26" t="s">
        <v>158</v>
      </c>
      <c r="B105" s="7">
        <v>449</v>
      </c>
      <c r="C105" s="7">
        <v>486.23904884175818</v>
      </c>
      <c r="D105" s="7">
        <v>478.41656406069131</v>
      </c>
      <c r="E105" s="7">
        <v>512.19825400748596</v>
      </c>
    </row>
    <row r="106" spans="1:5" x14ac:dyDescent="0.2">
      <c r="A106" s="26" t="s">
        <v>159</v>
      </c>
      <c r="B106" s="7">
        <v>258</v>
      </c>
      <c r="C106" s="7">
        <v>273.25646671199803</v>
      </c>
      <c r="D106" s="7">
        <v>276.75993610091177</v>
      </c>
      <c r="E106" s="7">
        <v>352.69210500000042</v>
      </c>
    </row>
    <row r="107" spans="1:5" x14ac:dyDescent="0.2">
      <c r="A107" s="26" t="s">
        <v>160</v>
      </c>
      <c r="B107" s="7">
        <v>150</v>
      </c>
      <c r="C107" s="7">
        <v>151.78631958250489</v>
      </c>
      <c r="D107" s="7">
        <v>155.41530583057511</v>
      </c>
      <c r="E107" s="7">
        <v>282.52769472499807</v>
      </c>
    </row>
    <row r="108" spans="1:5" x14ac:dyDescent="0.2">
      <c r="A108" s="26" t="s">
        <v>161</v>
      </c>
      <c r="B108" s="7">
        <v>106</v>
      </c>
      <c r="C108" s="7">
        <v>110.28611759827442</v>
      </c>
      <c r="D108" s="7">
        <v>112.40826364977877</v>
      </c>
      <c r="E108" s="7">
        <v>147.58627232387695</v>
      </c>
    </row>
    <row r="109" spans="1:5" x14ac:dyDescent="0.2">
      <c r="A109" s="26" t="s">
        <v>162</v>
      </c>
      <c r="B109" s="7">
        <v>782</v>
      </c>
      <c r="C109" s="7">
        <v>819.58657900000037</v>
      </c>
      <c r="D109" s="7">
        <v>811.92184200000031</v>
      </c>
      <c r="E109" s="7">
        <v>118.01045221741283</v>
      </c>
    </row>
    <row r="110" spans="1:5" x14ac:dyDescent="0.2">
      <c r="A110" s="26" t="s">
        <v>163</v>
      </c>
      <c r="B110" s="7">
        <v>395</v>
      </c>
      <c r="C110" s="7">
        <v>420.59315800000036</v>
      </c>
      <c r="D110" s="7">
        <v>417.72736900000029</v>
      </c>
      <c r="E110" s="7">
        <v>854.54578900000035</v>
      </c>
    </row>
    <row r="111" spans="1:5" x14ac:dyDescent="0.2">
      <c r="A111" s="26" t="s">
        <v>164</v>
      </c>
      <c r="B111" s="7">
        <v>65</v>
      </c>
      <c r="C111" s="7">
        <v>73.8</v>
      </c>
      <c r="D111" s="7">
        <v>73.8</v>
      </c>
      <c r="E111" s="7">
        <v>426.55421100000046</v>
      </c>
    </row>
    <row r="112" spans="1:5" x14ac:dyDescent="0.2">
      <c r="A112" s="26" t="s">
        <v>374</v>
      </c>
      <c r="B112" s="7">
        <v>336</v>
      </c>
      <c r="C112" s="7">
        <v>338.56315700000033</v>
      </c>
      <c r="D112" s="7">
        <v>342.96579000000031</v>
      </c>
      <c r="E112" s="7">
        <v>73.800000000000011</v>
      </c>
    </row>
    <row r="113" spans="1:5" x14ac:dyDescent="0.2">
      <c r="A113" s="26" t="s">
        <v>166</v>
      </c>
      <c r="B113" s="7">
        <v>420</v>
      </c>
      <c r="C113" s="7">
        <v>451.27657900000037</v>
      </c>
      <c r="D113" s="7">
        <v>461.79815800000017</v>
      </c>
      <c r="E113" s="7">
        <v>476.77079000000032</v>
      </c>
    </row>
    <row r="114" spans="1:5" x14ac:dyDescent="0.2">
      <c r="A114" s="26" t="s">
        <v>167</v>
      </c>
      <c r="B114" s="7">
        <v>58</v>
      </c>
      <c r="C114" s="7">
        <v>63.285525999999997</v>
      </c>
      <c r="D114" s="7">
        <v>65.157893999999985</v>
      </c>
      <c r="E114" s="7">
        <v>66.043157999999991</v>
      </c>
    </row>
    <row r="115" spans="1:5" x14ac:dyDescent="0.2">
      <c r="A115" s="26" t="s">
        <v>168</v>
      </c>
      <c r="B115" s="7">
        <v>21</v>
      </c>
      <c r="C115" s="7">
        <v>21.38315646147192</v>
      </c>
      <c r="D115" s="7">
        <v>26.122721290856212</v>
      </c>
      <c r="E115" s="7">
        <v>23.542746457305132</v>
      </c>
    </row>
    <row r="116" spans="1:5" x14ac:dyDescent="0.2">
      <c r="A116" s="26" t="s">
        <v>169</v>
      </c>
      <c r="B116" s="7">
        <v>79</v>
      </c>
      <c r="C116" s="7">
        <v>88.036843000000005</v>
      </c>
      <c r="D116" s="7">
        <v>80.968422000000004</v>
      </c>
      <c r="E116" s="7">
        <v>88.552631999999988</v>
      </c>
    </row>
    <row r="117" spans="1:5" x14ac:dyDescent="0.2">
      <c r="A117" s="26" t="s">
        <v>170</v>
      </c>
      <c r="B117" s="7">
        <v>150</v>
      </c>
      <c r="C117" s="7">
        <v>167.29999999999993</v>
      </c>
      <c r="D117" s="7">
        <v>180.10000000000002</v>
      </c>
      <c r="E117" s="7">
        <v>173.3</v>
      </c>
    </row>
    <row r="118" spans="1:5" x14ac:dyDescent="0.2">
      <c r="A118" s="26" t="s">
        <v>171</v>
      </c>
      <c r="B118" s="7">
        <v>51</v>
      </c>
      <c r="C118" s="7">
        <v>52.900000000000006</v>
      </c>
      <c r="D118" s="7">
        <v>52.600000000000009</v>
      </c>
      <c r="E118" s="7">
        <v>45.352631999999993</v>
      </c>
    </row>
    <row r="119" spans="1:5" x14ac:dyDescent="0.2">
      <c r="A119" s="26" t="s">
        <v>172</v>
      </c>
      <c r="B119" s="7">
        <v>241</v>
      </c>
      <c r="C119" s="7">
        <v>249.49342100000001</v>
      </c>
      <c r="D119" s="7">
        <v>266.11605200000002</v>
      </c>
      <c r="E119" s="7">
        <v>300.6010520000001</v>
      </c>
    </row>
    <row r="120" spans="1:5" x14ac:dyDescent="0.2">
      <c r="A120" s="26" t="s">
        <v>173</v>
      </c>
      <c r="B120" s="7">
        <v>19</v>
      </c>
      <c r="C120" s="7">
        <v>21.8</v>
      </c>
      <c r="D120" s="7">
        <v>21.1</v>
      </c>
      <c r="E120" s="7">
        <v>22</v>
      </c>
    </row>
    <row r="121" spans="1:5" x14ac:dyDescent="0.2">
      <c r="A121" s="26" t="s">
        <v>174</v>
      </c>
      <c r="B121" s="7">
        <v>0</v>
      </c>
      <c r="C121" s="7">
        <v>0</v>
      </c>
      <c r="D121" s="7">
        <v>0</v>
      </c>
      <c r="E121" s="7">
        <v>0</v>
      </c>
    </row>
    <row r="122" spans="1:5" x14ac:dyDescent="0.2">
      <c r="A122" s="26" t="s">
        <v>175</v>
      </c>
      <c r="B122" s="7">
        <v>134</v>
      </c>
      <c r="C122" s="7">
        <v>142.28684299999998</v>
      </c>
      <c r="D122" s="7">
        <v>142.64999999999998</v>
      </c>
      <c r="E122" s="7">
        <v>143.51815799999997</v>
      </c>
    </row>
    <row r="123" spans="1:5" x14ac:dyDescent="0.2">
      <c r="A123" s="26" t="s">
        <v>176</v>
      </c>
      <c r="B123" s="7">
        <v>37</v>
      </c>
      <c r="C123" s="7">
        <v>40.460779615384624</v>
      </c>
      <c r="D123" s="7">
        <v>39.040477314285717</v>
      </c>
      <c r="E123" s="7">
        <v>39.244333435714282</v>
      </c>
    </row>
    <row r="124" spans="1:5" x14ac:dyDescent="0.2">
      <c r="A124" s="26" t="s">
        <v>177</v>
      </c>
      <c r="B124" s="7">
        <v>113</v>
      </c>
      <c r="C124" s="7">
        <v>123.39999999999993</v>
      </c>
      <c r="D124" s="7">
        <v>128.09999999999994</v>
      </c>
      <c r="E124" s="7">
        <v>139.99999999999994</v>
      </c>
    </row>
    <row r="125" spans="1:5" x14ac:dyDescent="0.2">
      <c r="A125" s="26" t="s">
        <v>178</v>
      </c>
      <c r="B125" s="7">
        <v>31</v>
      </c>
      <c r="C125" s="7">
        <v>31.000000000000007</v>
      </c>
      <c r="D125" s="7">
        <v>30.400000000000002</v>
      </c>
      <c r="E125" s="7">
        <v>30.055263000000004</v>
      </c>
    </row>
    <row r="126" spans="1:5" x14ac:dyDescent="0.2">
      <c r="A126" s="26" t="s">
        <v>179</v>
      </c>
      <c r="B126" s="7">
        <v>81</v>
      </c>
      <c r="C126" s="7">
        <v>87.683253799043072</v>
      </c>
      <c r="D126" s="7">
        <v>83.17559808612441</v>
      </c>
      <c r="E126" s="7">
        <v>84.897846889952149</v>
      </c>
    </row>
    <row r="127" spans="1:5" x14ac:dyDescent="0.2">
      <c r="A127" s="26" t="s">
        <v>180</v>
      </c>
      <c r="B127" s="7">
        <v>86</v>
      </c>
      <c r="C127" s="7">
        <v>89.204925985316905</v>
      </c>
      <c r="D127" s="7">
        <v>91.002436239055882</v>
      </c>
      <c r="E127" s="7">
        <v>81.838465930719423</v>
      </c>
    </row>
    <row r="128" spans="1:5" x14ac:dyDescent="0.2">
      <c r="A128" s="26" t="s">
        <v>181</v>
      </c>
      <c r="B128" s="7">
        <v>48</v>
      </c>
      <c r="C128" s="7">
        <v>50.726220859842527</v>
      </c>
      <c r="D128" s="7">
        <v>46.421128449521454</v>
      </c>
      <c r="E128" s="7">
        <v>47.946194295461552</v>
      </c>
    </row>
    <row r="129" spans="1:5" x14ac:dyDescent="0.2">
      <c r="A129" s="26" t="s">
        <v>183</v>
      </c>
      <c r="B129" s="7">
        <v>0</v>
      </c>
      <c r="C129" s="7">
        <v>0</v>
      </c>
      <c r="D129" s="7">
        <v>0</v>
      </c>
      <c r="E129" s="7">
        <v>0</v>
      </c>
    </row>
    <row r="130" spans="1:5" x14ac:dyDescent="0.2">
      <c r="A130" s="26" t="s">
        <v>184</v>
      </c>
      <c r="B130" s="7">
        <v>49</v>
      </c>
      <c r="C130" s="7">
        <v>51.199999999999996</v>
      </c>
      <c r="D130" s="7">
        <v>54.3</v>
      </c>
      <c r="E130" s="7">
        <v>58.199999999999996</v>
      </c>
    </row>
    <row r="131" spans="1:5" x14ac:dyDescent="0.2">
      <c r="A131" s="26" t="s">
        <v>185</v>
      </c>
      <c r="B131" s="7">
        <v>139</v>
      </c>
      <c r="C131" s="7">
        <v>149.39999999999992</v>
      </c>
      <c r="D131" s="7">
        <v>161.83368399999995</v>
      </c>
      <c r="E131" s="7">
        <v>161.14736899999997</v>
      </c>
    </row>
    <row r="132" spans="1:5" x14ac:dyDescent="0.2">
      <c r="A132" s="26" t="s">
        <v>186</v>
      </c>
      <c r="B132" s="7">
        <v>140</v>
      </c>
      <c r="C132" s="7">
        <v>148.70000000000002</v>
      </c>
      <c r="D132" s="7">
        <v>140.6</v>
      </c>
      <c r="E132" s="7">
        <v>135.73210600000002</v>
      </c>
    </row>
    <row r="133" spans="1:5" x14ac:dyDescent="0.2">
      <c r="A133" s="26" t="s">
        <v>187</v>
      </c>
      <c r="B133" s="7">
        <v>26</v>
      </c>
      <c r="C133" s="7">
        <v>30.128102595469311</v>
      </c>
      <c r="D133" s="7">
        <v>32.544757141319941</v>
      </c>
      <c r="E133" s="7">
        <v>32.596935307797217</v>
      </c>
    </row>
    <row r="134" spans="1:5" x14ac:dyDescent="0.2">
      <c r="A134" s="26" t="s">
        <v>188</v>
      </c>
      <c r="B134" s="7">
        <v>487</v>
      </c>
      <c r="C134" s="7">
        <v>508.04789400000044</v>
      </c>
      <c r="D134" s="7">
        <v>494.69368400000053</v>
      </c>
      <c r="E134" s="7">
        <v>511.74842000000052</v>
      </c>
    </row>
    <row r="135" spans="1:5" x14ac:dyDescent="0.2">
      <c r="A135" s="26" t="s">
        <v>189</v>
      </c>
      <c r="B135" s="7">
        <v>666</v>
      </c>
      <c r="C135" s="7">
        <v>620.87710700376499</v>
      </c>
      <c r="D135" s="7">
        <v>663.44285053654949</v>
      </c>
      <c r="E135" s="7">
        <v>689.61844707078967</v>
      </c>
    </row>
    <row r="136" spans="1:5" x14ac:dyDescent="0.2">
      <c r="A136" s="26" t="s">
        <v>190</v>
      </c>
      <c r="B136" s="7">
        <v>193</v>
      </c>
      <c r="C136" s="7">
        <v>200.57545372354912</v>
      </c>
      <c r="D136" s="7">
        <v>196.08489225301213</v>
      </c>
      <c r="E136" s="7">
        <v>188.8542261686747</v>
      </c>
    </row>
    <row r="137" spans="1:5" x14ac:dyDescent="0.2">
      <c r="A137" s="26" t="s">
        <v>191</v>
      </c>
      <c r="B137" s="7">
        <v>854</v>
      </c>
      <c r="C137" s="7">
        <v>928.39285233959288</v>
      </c>
      <c r="D137" s="7">
        <v>1034.4350327229101</v>
      </c>
      <c r="E137" s="7">
        <v>1057.934493040759</v>
      </c>
    </row>
    <row r="138" spans="1:5" x14ac:dyDescent="0.2">
      <c r="A138" s="26" t="s">
        <v>192</v>
      </c>
      <c r="B138" s="7">
        <v>285</v>
      </c>
      <c r="C138" s="7">
        <v>295.50804500248887</v>
      </c>
      <c r="D138" s="7">
        <v>304.99194995323728</v>
      </c>
      <c r="E138" s="7">
        <v>321.07925123536438</v>
      </c>
    </row>
    <row r="139" spans="1:5" x14ac:dyDescent="0.2">
      <c r="A139" s="26" t="s">
        <v>193</v>
      </c>
      <c r="B139" s="7">
        <v>502</v>
      </c>
      <c r="C139" s="7">
        <v>521.21272841289499</v>
      </c>
      <c r="D139" s="7">
        <v>511.61307152401469</v>
      </c>
      <c r="E139" s="7">
        <v>523.59872029634914</v>
      </c>
    </row>
    <row r="140" spans="1:5" x14ac:dyDescent="0.2">
      <c r="A140" s="26" t="s">
        <v>194</v>
      </c>
      <c r="B140" s="7">
        <v>50</v>
      </c>
      <c r="C140" s="7">
        <v>51.914191872374978</v>
      </c>
      <c r="D140" s="7">
        <v>52.837931034482793</v>
      </c>
      <c r="E140" s="7">
        <v>52.331896551724164</v>
      </c>
    </row>
    <row r="141" spans="1:5" x14ac:dyDescent="0.2">
      <c r="A141" s="26" t="s">
        <v>100</v>
      </c>
      <c r="B141" s="7">
        <v>19076</v>
      </c>
      <c r="C141" s="7">
        <v>19948.438290596052</v>
      </c>
      <c r="D141" s="7">
        <v>20316.507222395961</v>
      </c>
      <c r="E141" s="7">
        <v>20867.1952207709</v>
      </c>
    </row>
    <row r="142" spans="1:5" x14ac:dyDescent="0.2">
      <c r="A142" s="69" t="s">
        <v>535</v>
      </c>
    </row>
    <row r="143" spans="1:5" x14ac:dyDescent="0.2">
      <c r="A143" s="69"/>
    </row>
    <row r="144" spans="1:5" x14ac:dyDescent="0.2">
      <c r="A144" s="28" t="s">
        <v>588</v>
      </c>
    </row>
    <row r="145" spans="1:5" ht="25.5" x14ac:dyDescent="0.2">
      <c r="A145" s="30"/>
      <c r="B145" s="19" t="s">
        <v>543</v>
      </c>
      <c r="C145" s="19"/>
      <c r="D145" s="15"/>
      <c r="E145" s="15"/>
    </row>
    <row r="146" spans="1:5" x14ac:dyDescent="0.2">
      <c r="A146" s="30" t="s">
        <v>197</v>
      </c>
      <c r="B146" s="15">
        <v>2020</v>
      </c>
      <c r="C146" s="15">
        <v>2021</v>
      </c>
      <c r="D146" s="15">
        <v>2022</v>
      </c>
      <c r="E146" s="15">
        <v>2023</v>
      </c>
    </row>
    <row r="147" spans="1:5" x14ac:dyDescent="0.2">
      <c r="A147" s="26" t="s">
        <v>200</v>
      </c>
      <c r="B147" s="7">
        <v>859</v>
      </c>
      <c r="C147" s="7">
        <v>894.30328307597779</v>
      </c>
      <c r="D147" s="7">
        <v>901.05756326407766</v>
      </c>
      <c r="E147" s="7">
        <v>918.66705110728253</v>
      </c>
    </row>
    <row r="148" spans="1:5" x14ac:dyDescent="0.2">
      <c r="A148" s="26" t="s">
        <v>201</v>
      </c>
      <c r="B148" s="7">
        <v>2300</v>
      </c>
      <c r="C148" s="7">
        <v>2422.4173689999961</v>
      </c>
      <c r="D148" s="7">
        <v>2447.1147359999918</v>
      </c>
      <c r="E148" s="7">
        <v>2586.8439459999913</v>
      </c>
    </row>
    <row r="149" spans="1:5" x14ac:dyDescent="0.2">
      <c r="A149" s="26" t="s">
        <v>202</v>
      </c>
      <c r="B149" s="7">
        <v>1137</v>
      </c>
      <c r="C149" s="7">
        <v>1190.1322068417589</v>
      </c>
      <c r="D149" s="7">
        <v>1157.7065650606876</v>
      </c>
      <c r="E149" s="7">
        <v>1197.7035190074828</v>
      </c>
    </row>
    <row r="150" spans="1:5" x14ac:dyDescent="0.2">
      <c r="A150" s="26" t="s">
        <v>203</v>
      </c>
      <c r="B150" s="7">
        <v>540</v>
      </c>
      <c r="C150" s="7">
        <v>561.851631813381</v>
      </c>
      <c r="D150" s="7">
        <v>611.45296042037978</v>
      </c>
      <c r="E150" s="7">
        <v>629.98462329320796</v>
      </c>
    </row>
    <row r="151" spans="1:5" x14ac:dyDescent="0.2">
      <c r="A151" s="26" t="s">
        <v>204</v>
      </c>
      <c r="B151" s="7">
        <v>570</v>
      </c>
      <c r="C151" s="7">
        <v>578.77243818077989</v>
      </c>
      <c r="D151" s="7">
        <v>561.19199148035455</v>
      </c>
      <c r="E151" s="7">
        <v>546.4009355412901</v>
      </c>
    </row>
    <row r="152" spans="1:5" x14ac:dyDescent="0.2">
      <c r="A152" s="26" t="s">
        <v>205</v>
      </c>
      <c r="B152" s="7">
        <v>1082</v>
      </c>
      <c r="C152" s="7">
        <v>1103.7847169494871</v>
      </c>
      <c r="D152" s="7">
        <v>1091.8836517586947</v>
      </c>
      <c r="E152" s="7">
        <v>1119.0898638644242</v>
      </c>
    </row>
    <row r="153" spans="1:5" x14ac:dyDescent="0.2">
      <c r="A153" s="26" t="s">
        <v>206</v>
      </c>
      <c r="B153" s="7">
        <v>2069</v>
      </c>
      <c r="C153" s="7">
        <v>2144.5621059999926</v>
      </c>
      <c r="D153" s="7">
        <v>2092.7010529999916</v>
      </c>
      <c r="E153" s="7">
        <v>2171.0686819999905</v>
      </c>
    </row>
    <row r="154" spans="1:5" x14ac:dyDescent="0.2">
      <c r="A154" s="26" t="s">
        <v>207</v>
      </c>
      <c r="B154" s="7">
        <v>713</v>
      </c>
      <c r="C154" s="7">
        <v>747.2736840000008</v>
      </c>
      <c r="D154" s="7">
        <v>757.5921040000004</v>
      </c>
      <c r="E154" s="7">
        <v>778.57868500000086</v>
      </c>
    </row>
    <row r="155" spans="1:5" x14ac:dyDescent="0.2">
      <c r="A155" s="26" t="s">
        <v>151</v>
      </c>
      <c r="B155" s="7">
        <v>817</v>
      </c>
      <c r="C155" s="7">
        <v>874.08736743238035</v>
      </c>
      <c r="D155" s="7">
        <v>929.45884138700387</v>
      </c>
      <c r="E155" s="7">
        <v>913.74923744435591</v>
      </c>
    </row>
    <row r="156" spans="1:5" x14ac:dyDescent="0.2">
      <c r="A156" s="26" t="s">
        <v>208</v>
      </c>
      <c r="B156" s="7">
        <v>430</v>
      </c>
      <c r="C156" s="7">
        <v>447.83016830216462</v>
      </c>
      <c r="D156" s="7">
        <v>450.85954370410235</v>
      </c>
      <c r="E156" s="7">
        <v>443.80780651030932</v>
      </c>
    </row>
    <row r="157" spans="1:5" x14ac:dyDescent="0.2">
      <c r="A157" s="26" t="s">
        <v>209</v>
      </c>
      <c r="B157" s="7">
        <v>2088</v>
      </c>
      <c r="C157" s="7">
        <v>2141.9585944323708</v>
      </c>
      <c r="D157" s="7">
        <v>2297.9260449396106</v>
      </c>
      <c r="E157" s="7">
        <v>2439.2291288245988</v>
      </c>
    </row>
    <row r="158" spans="1:5" x14ac:dyDescent="0.2">
      <c r="A158" s="26" t="s">
        <v>210</v>
      </c>
      <c r="B158" s="7">
        <v>1210</v>
      </c>
      <c r="C158" s="7">
        <v>1260.4143411461284</v>
      </c>
      <c r="D158" s="7">
        <v>1243.0784670865628</v>
      </c>
      <c r="E158" s="7">
        <v>1247.2028060844418</v>
      </c>
    </row>
    <row r="159" spans="1:5" x14ac:dyDescent="0.2">
      <c r="A159" s="26" t="s">
        <v>211</v>
      </c>
      <c r="B159" s="7">
        <v>308</v>
      </c>
      <c r="C159" s="7">
        <v>320.03026447671812</v>
      </c>
      <c r="D159" s="7">
        <v>314.06300478331843</v>
      </c>
      <c r="E159" s="7">
        <v>300.5718163315575</v>
      </c>
    </row>
    <row r="160" spans="1:5" x14ac:dyDescent="0.2">
      <c r="A160" s="26" t="s">
        <v>212</v>
      </c>
      <c r="B160" s="7">
        <v>484</v>
      </c>
      <c r="C160" s="7">
        <v>503.8436302303129</v>
      </c>
      <c r="D160" s="7">
        <v>499.3908250732751</v>
      </c>
      <c r="E160" s="7">
        <v>500.24563800765424</v>
      </c>
    </row>
    <row r="161" spans="1:5" x14ac:dyDescent="0.2">
      <c r="A161" s="26" t="s">
        <v>213</v>
      </c>
      <c r="B161" s="7">
        <v>1857</v>
      </c>
      <c r="C161" s="7">
        <v>1928.8903160516716</v>
      </c>
      <c r="D161" s="7">
        <v>2001.9634689326138</v>
      </c>
      <c r="E161" s="7">
        <v>2073.3827151563491</v>
      </c>
    </row>
    <row r="162" spans="1:5" x14ac:dyDescent="0.2">
      <c r="A162" s="26" t="s">
        <v>214</v>
      </c>
      <c r="B162" s="7">
        <v>641</v>
      </c>
      <c r="C162" s="7">
        <v>676.36171198504508</v>
      </c>
      <c r="D162" s="7">
        <v>705.78590373784675</v>
      </c>
      <c r="E162" s="7">
        <v>2300.2255932024855</v>
      </c>
    </row>
    <row r="163" spans="1:5" x14ac:dyDescent="0.2">
      <c r="A163" s="26" t="s">
        <v>215</v>
      </c>
      <c r="B163" s="7">
        <v>1971</v>
      </c>
      <c r="C163" s="7">
        <v>2121.7244606778063</v>
      </c>
      <c r="D163" s="7">
        <v>2253.2804977673864</v>
      </c>
      <c r="E163" s="7">
        <v>700.44317339542715</v>
      </c>
    </row>
    <row r="164" spans="1:5" x14ac:dyDescent="0.2">
      <c r="A164" s="26" t="s">
        <v>195</v>
      </c>
      <c r="B164" s="7">
        <v>0</v>
      </c>
      <c r="C164" s="7">
        <v>30.200000000073487</v>
      </c>
      <c r="D164" s="7">
        <v>0</v>
      </c>
      <c r="E164" s="7">
        <v>0</v>
      </c>
    </row>
    <row r="165" spans="1:5" x14ac:dyDescent="0.2">
      <c r="A165" s="26" t="s">
        <v>100</v>
      </c>
      <c r="B165" s="7">
        <v>19076</v>
      </c>
      <c r="C165" s="7">
        <v>19948.438290596052</v>
      </c>
      <c r="D165" s="7">
        <v>20316.507222395903</v>
      </c>
      <c r="E165" s="7">
        <v>20867.195220770849</v>
      </c>
    </row>
    <row r="166" spans="1:5" x14ac:dyDescent="0.2">
      <c r="A166" s="69" t="s">
        <v>535</v>
      </c>
    </row>
    <row r="167" spans="1:5" x14ac:dyDescent="0.2">
      <c r="A167" s="69"/>
    </row>
    <row r="168" spans="1:5" x14ac:dyDescent="0.2">
      <c r="A168" s="28" t="s">
        <v>589</v>
      </c>
    </row>
    <row r="169" spans="1:5" ht="25.5" x14ac:dyDescent="0.2">
      <c r="A169" s="30"/>
      <c r="B169" s="19" t="s">
        <v>543</v>
      </c>
      <c r="C169" s="19"/>
      <c r="D169" s="15"/>
      <c r="E169" s="15"/>
    </row>
    <row r="170" spans="1:5" x14ac:dyDescent="0.2">
      <c r="A170" s="30" t="s">
        <v>217</v>
      </c>
      <c r="B170" s="15">
        <v>2020</v>
      </c>
      <c r="C170" s="15">
        <v>2021</v>
      </c>
      <c r="D170" s="15">
        <v>2022</v>
      </c>
      <c r="E170" s="15">
        <v>2023</v>
      </c>
    </row>
    <row r="171" spans="1:5" x14ac:dyDescent="0.2">
      <c r="A171" s="26" t="s">
        <v>218</v>
      </c>
      <c r="B171" s="7">
        <v>14488</v>
      </c>
      <c r="C171" s="7">
        <v>15156.302420815304</v>
      </c>
      <c r="D171" s="7">
        <v>15406.965833183684</v>
      </c>
      <c r="E171" s="7">
        <v>15971.572302704055</v>
      </c>
    </row>
    <row r="172" spans="1:5" x14ac:dyDescent="0.2">
      <c r="A172" s="26" t="s">
        <v>219</v>
      </c>
      <c r="B172" s="7">
        <v>3546</v>
      </c>
      <c r="C172" s="7">
        <v>3706.6806086259421</v>
      </c>
      <c r="D172" s="7">
        <v>3823.60163707027</v>
      </c>
      <c r="E172" s="7">
        <v>3821.9267966424291</v>
      </c>
    </row>
    <row r="173" spans="1:5" x14ac:dyDescent="0.2">
      <c r="A173" s="26" t="s">
        <v>375</v>
      </c>
      <c r="B173" s="7">
        <v>1042</v>
      </c>
      <c r="C173" s="7">
        <v>1085.455261154915</v>
      </c>
      <c r="D173" s="7">
        <v>1085.9397521416756</v>
      </c>
      <c r="E173" s="7">
        <v>1073.6961214239943</v>
      </c>
    </row>
    <row r="174" spans="1:5" x14ac:dyDescent="0.2">
      <c r="A174" s="26" t="s">
        <v>195</v>
      </c>
      <c r="B174" s="7">
        <v>0</v>
      </c>
      <c r="C174" s="7">
        <v>0</v>
      </c>
      <c r="D174" s="7">
        <v>0</v>
      </c>
      <c r="E174" s="7">
        <v>0</v>
      </c>
    </row>
    <row r="175" spans="1:5" x14ac:dyDescent="0.2">
      <c r="A175" s="26" t="s">
        <v>100</v>
      </c>
      <c r="B175" s="7">
        <v>19076</v>
      </c>
      <c r="C175" s="7">
        <v>19948.438290596161</v>
      </c>
      <c r="D175" s="7">
        <v>20316.507222395627</v>
      </c>
      <c r="E175" s="7">
        <v>20867.195220770478</v>
      </c>
    </row>
    <row r="176" spans="1:5" x14ac:dyDescent="0.2">
      <c r="A176" s="69" t="s">
        <v>535</v>
      </c>
    </row>
    <row r="177" spans="1:10" x14ac:dyDescent="0.2">
      <c r="A177" s="69"/>
    </row>
    <row r="179" spans="1:10" ht="17.25" thickBot="1" x14ac:dyDescent="0.35">
      <c r="A179" s="27" t="s">
        <v>58</v>
      </c>
      <c r="H179" s="13"/>
      <c r="I179" s="13"/>
      <c r="J179" s="13"/>
    </row>
    <row r="180" spans="1:10" x14ac:dyDescent="0.2">
      <c r="A180" s="28" t="s">
        <v>590</v>
      </c>
      <c r="H180" s="13"/>
      <c r="I180" s="13"/>
      <c r="J180" s="13"/>
    </row>
    <row r="181" spans="1:10" x14ac:dyDescent="0.2">
      <c r="A181" s="30" t="s">
        <v>87</v>
      </c>
      <c r="B181" s="15" t="s">
        <v>500</v>
      </c>
      <c r="C181" s="15" t="s">
        <v>501</v>
      </c>
      <c r="D181" s="19" t="s">
        <v>534</v>
      </c>
      <c r="E181" s="15" t="s">
        <v>100</v>
      </c>
      <c r="H181" s="13"/>
      <c r="I181" s="13"/>
      <c r="J181" s="13"/>
    </row>
    <row r="182" spans="1:10" x14ac:dyDescent="0.2">
      <c r="A182" s="26">
        <v>2016</v>
      </c>
      <c r="B182" s="7">
        <v>616</v>
      </c>
      <c r="C182" s="7">
        <v>337</v>
      </c>
      <c r="D182" s="7" t="s">
        <v>234</v>
      </c>
      <c r="E182" s="7">
        <v>953</v>
      </c>
    </row>
    <row r="183" spans="1:10" x14ac:dyDescent="0.2">
      <c r="A183" s="26">
        <v>2017</v>
      </c>
      <c r="B183" s="7">
        <v>626</v>
      </c>
      <c r="C183" s="7">
        <v>325</v>
      </c>
      <c r="D183" s="7" t="s">
        <v>234</v>
      </c>
      <c r="E183" s="7">
        <v>951</v>
      </c>
    </row>
    <row r="184" spans="1:10" x14ac:dyDescent="0.2">
      <c r="A184" s="26">
        <v>2018</v>
      </c>
      <c r="B184" s="7">
        <v>662</v>
      </c>
      <c r="C184" s="7">
        <v>349</v>
      </c>
      <c r="D184" s="7" t="s">
        <v>234</v>
      </c>
      <c r="E184" s="7">
        <v>1011</v>
      </c>
    </row>
    <row r="185" spans="1:10" x14ac:dyDescent="0.2">
      <c r="A185" s="26">
        <v>2019</v>
      </c>
      <c r="B185" s="7">
        <v>569</v>
      </c>
      <c r="C185" s="7">
        <v>367</v>
      </c>
      <c r="D185" s="7" t="s">
        <v>234</v>
      </c>
      <c r="E185" s="7">
        <v>936</v>
      </c>
    </row>
    <row r="186" spans="1:10" x14ac:dyDescent="0.2">
      <c r="A186" s="26">
        <v>2020</v>
      </c>
      <c r="B186" s="7">
        <v>643</v>
      </c>
      <c r="C186" s="7">
        <v>378</v>
      </c>
      <c r="D186" s="7" t="s">
        <v>182</v>
      </c>
      <c r="E186" s="7">
        <v>1022</v>
      </c>
    </row>
    <row r="187" spans="1:10" x14ac:dyDescent="0.2">
      <c r="A187" s="26">
        <v>2021</v>
      </c>
      <c r="B187" s="7">
        <v>582.89868672420778</v>
      </c>
      <c r="C187" s="7">
        <v>361.33304041727592</v>
      </c>
      <c r="D187" s="7" t="s">
        <v>182</v>
      </c>
      <c r="E187" s="7">
        <v>946.83172714148373</v>
      </c>
    </row>
    <row r="188" spans="1:10" x14ac:dyDescent="0.2">
      <c r="A188" s="26">
        <v>2022</v>
      </c>
      <c r="B188" s="7">
        <v>598.39969545173437</v>
      </c>
      <c r="C188" s="7">
        <v>339.13302215943537</v>
      </c>
      <c r="D188" s="7">
        <v>41.135157971496852</v>
      </c>
      <c r="E188" s="7">
        <v>978.66787558266662</v>
      </c>
    </row>
    <row r="189" spans="1:10" x14ac:dyDescent="0.2">
      <c r="A189" s="26">
        <v>2023</v>
      </c>
      <c r="B189" s="7">
        <v>552.73812752237041</v>
      </c>
      <c r="C189" s="7">
        <v>347.4609051264045</v>
      </c>
      <c r="D189" s="7">
        <v>98.546674389314887</v>
      </c>
      <c r="E189" s="7">
        <v>998.74570703808979</v>
      </c>
    </row>
    <row r="190" spans="1:10" x14ac:dyDescent="0.2">
      <c r="A190" s="69" t="s">
        <v>535</v>
      </c>
    </row>
    <row r="191" spans="1:10" x14ac:dyDescent="0.2">
      <c r="A191" s="69" t="s">
        <v>548</v>
      </c>
    </row>
    <row r="192" spans="1:10" x14ac:dyDescent="0.2">
      <c r="A192" s="69"/>
    </row>
    <row r="193" spans="1:5" x14ac:dyDescent="0.2">
      <c r="A193" s="28" t="s">
        <v>591</v>
      </c>
    </row>
    <row r="194" spans="1:5" ht="38.25" x14ac:dyDescent="0.2">
      <c r="A194" s="30"/>
      <c r="B194" s="19" t="s">
        <v>550</v>
      </c>
      <c r="C194" s="19"/>
      <c r="D194" s="15"/>
      <c r="E194" s="15"/>
    </row>
    <row r="195" spans="1:5" x14ac:dyDescent="0.2">
      <c r="A195" s="30" t="s">
        <v>93</v>
      </c>
      <c r="B195" s="15">
        <v>2020</v>
      </c>
      <c r="C195" s="15">
        <v>2021</v>
      </c>
      <c r="D195" s="15">
        <v>2022</v>
      </c>
      <c r="E195" s="15">
        <v>2023</v>
      </c>
    </row>
    <row r="196" spans="1:5" x14ac:dyDescent="0.2">
      <c r="A196" s="26" t="s">
        <v>94</v>
      </c>
      <c r="B196" s="7">
        <v>418.8</v>
      </c>
      <c r="C196" s="7">
        <v>343.4895606999678</v>
      </c>
      <c r="D196" s="7">
        <v>341.68589695936174</v>
      </c>
      <c r="E196" s="36">
        <v>293.95963433841007</v>
      </c>
    </row>
    <row r="197" spans="1:5" x14ac:dyDescent="0.2">
      <c r="A197" s="26" t="s">
        <v>95</v>
      </c>
      <c r="B197" s="7">
        <v>477.6</v>
      </c>
      <c r="C197" s="7">
        <v>486.81342114404742</v>
      </c>
      <c r="D197" s="7">
        <v>480.16790351563554</v>
      </c>
      <c r="E197" s="36">
        <v>522.1407999346801</v>
      </c>
    </row>
    <row r="198" spans="1:5" x14ac:dyDescent="0.2">
      <c r="A198" s="26" t="s">
        <v>96</v>
      </c>
      <c r="B198" s="7">
        <v>82.5</v>
      </c>
      <c r="C198" s="7">
        <v>77.546862055423233</v>
      </c>
      <c r="D198" s="7">
        <v>91.737943209904358</v>
      </c>
      <c r="E198" s="36">
        <v>111.34616303724097</v>
      </c>
    </row>
    <row r="199" spans="1:5" x14ac:dyDescent="0.2">
      <c r="A199" s="26" t="s">
        <v>97</v>
      </c>
      <c r="B199" s="7">
        <v>35.1</v>
      </c>
      <c r="C199" s="7">
        <v>33.287142634427582</v>
      </c>
      <c r="D199" s="7">
        <v>50.966198247005963</v>
      </c>
      <c r="E199" s="36">
        <v>55.327430541373339</v>
      </c>
    </row>
    <row r="200" spans="1:5" x14ac:dyDescent="0.2">
      <c r="A200" s="26" t="s">
        <v>98</v>
      </c>
      <c r="B200" s="7">
        <v>8</v>
      </c>
      <c r="C200" s="7">
        <v>4.9869532821611315</v>
      </c>
      <c r="D200" s="7">
        <v>13.1099336507588</v>
      </c>
      <c r="E200" s="36">
        <v>13.321487247804658</v>
      </c>
    </row>
    <row r="201" spans="1:5" x14ac:dyDescent="0.2">
      <c r="A201" s="26" t="s">
        <v>99</v>
      </c>
      <c r="B201" s="7" t="s">
        <v>182</v>
      </c>
      <c r="C201" s="7" t="s">
        <v>182</v>
      </c>
      <c r="D201" s="7" t="s">
        <v>182</v>
      </c>
      <c r="E201" s="7" t="s">
        <v>182</v>
      </c>
    </row>
    <row r="202" spans="1:5" x14ac:dyDescent="0.2">
      <c r="A202" s="26" t="s">
        <v>100</v>
      </c>
      <c r="B202" s="7">
        <v>1022.2</v>
      </c>
      <c r="C202" s="7">
        <v>946.83172714148373</v>
      </c>
      <c r="D202" s="7">
        <v>978.66787558266651</v>
      </c>
      <c r="E202" s="36">
        <v>998.74570703808877</v>
      </c>
    </row>
    <row r="203" spans="1:5" x14ac:dyDescent="0.2">
      <c r="A203" s="69" t="s">
        <v>535</v>
      </c>
    </row>
    <row r="204" spans="1:5" x14ac:dyDescent="0.2">
      <c r="A204" s="69" t="s">
        <v>548</v>
      </c>
    </row>
    <row r="205" spans="1:5" x14ac:dyDescent="0.2">
      <c r="A205" s="69"/>
    </row>
    <row r="206" spans="1:5" x14ac:dyDescent="0.2">
      <c r="A206" s="28" t="s">
        <v>592</v>
      </c>
    </row>
    <row r="207" spans="1:5" x14ac:dyDescent="0.2">
      <c r="A207" s="30" t="s">
        <v>552</v>
      </c>
      <c r="B207" s="15" t="s">
        <v>462</v>
      </c>
      <c r="C207" s="15" t="s">
        <v>461</v>
      </c>
      <c r="D207" s="15" t="s">
        <v>100</v>
      </c>
    </row>
    <row r="208" spans="1:5" x14ac:dyDescent="0.2">
      <c r="A208" s="26">
        <v>2020</v>
      </c>
      <c r="B208" s="7">
        <v>74.3</v>
      </c>
      <c r="C208" s="7">
        <v>947.8</v>
      </c>
      <c r="D208" s="7">
        <v>1022.2</v>
      </c>
    </row>
    <row r="209" spans="1:10" x14ac:dyDescent="0.2">
      <c r="A209" s="26">
        <v>2021</v>
      </c>
      <c r="B209" s="7">
        <v>86.665066556121474</v>
      </c>
      <c r="C209" s="7">
        <v>860.16666058536339</v>
      </c>
      <c r="D209" s="7">
        <v>946.83172714148486</v>
      </c>
    </row>
    <row r="210" spans="1:10" x14ac:dyDescent="0.2">
      <c r="A210" s="26">
        <v>2022</v>
      </c>
      <c r="B210" s="7">
        <v>83.138319988821308</v>
      </c>
      <c r="C210" s="7">
        <v>895.52955559384634</v>
      </c>
      <c r="D210" s="7">
        <v>978.66787558266765</v>
      </c>
    </row>
    <row r="211" spans="1:10" x14ac:dyDescent="0.2">
      <c r="A211" s="26">
        <v>2023</v>
      </c>
      <c r="B211" s="7">
        <v>88.151778479476661</v>
      </c>
      <c r="C211" s="7">
        <v>910.59392855861313</v>
      </c>
      <c r="D211" s="7">
        <v>998.74570703808979</v>
      </c>
    </row>
    <row r="212" spans="1:10" x14ac:dyDescent="0.2">
      <c r="A212" s="69" t="s">
        <v>535</v>
      </c>
      <c r="B212" s="49"/>
    </row>
    <row r="213" spans="1:10" x14ac:dyDescent="0.2">
      <c r="A213" s="69" t="s">
        <v>548</v>
      </c>
      <c r="B213" s="49"/>
    </row>
    <row r="214" spans="1:10" x14ac:dyDescent="0.2">
      <c r="A214" s="69"/>
      <c r="B214" s="49"/>
    </row>
    <row r="215" spans="1:10" x14ac:dyDescent="0.2">
      <c r="A215" s="28" t="s">
        <v>593</v>
      </c>
    </row>
    <row r="216" spans="1:10" x14ac:dyDescent="0.2">
      <c r="A216" s="30" t="s">
        <v>554</v>
      </c>
      <c r="B216" s="15" t="s">
        <v>539</v>
      </c>
      <c r="C216" s="15" t="s">
        <v>540</v>
      </c>
      <c r="D216" s="15" t="s">
        <v>100</v>
      </c>
    </row>
    <row r="217" spans="1:10" x14ac:dyDescent="0.2">
      <c r="A217" s="26">
        <v>2020</v>
      </c>
      <c r="B217" s="7">
        <v>785.3</v>
      </c>
      <c r="C217" s="7">
        <v>236.9</v>
      </c>
      <c r="D217" s="7">
        <v>1022.2</v>
      </c>
    </row>
    <row r="218" spans="1:10" x14ac:dyDescent="0.2">
      <c r="A218" s="26">
        <v>2021</v>
      </c>
      <c r="B218" s="7">
        <v>791.80315871097059</v>
      </c>
      <c r="C218" s="7">
        <v>155.02856843051418</v>
      </c>
      <c r="D218" s="7">
        <v>946.83172714148475</v>
      </c>
    </row>
    <row r="219" spans="1:10" x14ac:dyDescent="0.2">
      <c r="A219" s="26">
        <v>2022</v>
      </c>
      <c r="B219" s="7">
        <v>696.92649445129143</v>
      </c>
      <c r="C219" s="7">
        <v>281.7413811313757</v>
      </c>
      <c r="D219" s="7">
        <v>978.66787558266719</v>
      </c>
    </row>
    <row r="220" spans="1:10" x14ac:dyDescent="0.2">
      <c r="A220" s="26">
        <v>2023</v>
      </c>
      <c r="B220" s="7">
        <v>527.40484405085977</v>
      </c>
      <c r="C220" s="7">
        <v>471.34086298723008</v>
      </c>
      <c r="D220" s="7">
        <v>998.7457070380899</v>
      </c>
    </row>
    <row r="221" spans="1:10" x14ac:dyDescent="0.2">
      <c r="A221" s="69" t="s">
        <v>535</v>
      </c>
    </row>
    <row r="222" spans="1:10" x14ac:dyDescent="0.2">
      <c r="A222" s="69" t="s">
        <v>548</v>
      </c>
    </row>
    <row r="223" spans="1:10" x14ac:dyDescent="0.2">
      <c r="A223" s="69"/>
    </row>
    <row r="224" spans="1:10" x14ac:dyDescent="0.2">
      <c r="A224" s="28" t="s">
        <v>594</v>
      </c>
      <c r="G224" s="49"/>
      <c r="H224" s="13"/>
      <c r="I224" s="13"/>
      <c r="J224" s="13"/>
    </row>
    <row r="225" spans="1:10" ht="25.5" x14ac:dyDescent="0.2">
      <c r="A225" s="30" t="s">
        <v>113</v>
      </c>
      <c r="B225" s="19" t="s">
        <v>88</v>
      </c>
      <c r="C225" s="19"/>
      <c r="D225" s="15"/>
      <c r="E225" s="15"/>
      <c r="H225" s="13"/>
      <c r="I225" s="13"/>
      <c r="J225" s="13"/>
    </row>
    <row r="226" spans="1:10" x14ac:dyDescent="0.2">
      <c r="A226" s="30"/>
      <c r="B226" s="19">
        <v>2020</v>
      </c>
      <c r="C226" s="19">
        <v>2021</v>
      </c>
      <c r="D226" s="15">
        <v>2022</v>
      </c>
      <c r="E226" s="15">
        <v>2023</v>
      </c>
      <c r="H226" s="13"/>
      <c r="I226" s="13"/>
      <c r="J226" s="13"/>
    </row>
    <row r="227" spans="1:10" x14ac:dyDescent="0.2">
      <c r="A227" s="26" t="s">
        <v>114</v>
      </c>
      <c r="B227" s="8" t="s">
        <v>182</v>
      </c>
      <c r="C227" s="8" t="s">
        <v>182</v>
      </c>
      <c r="D227" s="36">
        <v>6.2665580148956979</v>
      </c>
      <c r="E227" s="36">
        <v>6.6478273409005579</v>
      </c>
    </row>
    <row r="228" spans="1:10" x14ac:dyDescent="0.2">
      <c r="A228" s="26" t="s">
        <v>115</v>
      </c>
      <c r="B228" s="8" t="s">
        <v>182</v>
      </c>
      <c r="C228" s="8" t="s">
        <v>182</v>
      </c>
      <c r="D228" s="8" t="s">
        <v>182</v>
      </c>
      <c r="E228" s="36" t="s">
        <v>182</v>
      </c>
    </row>
    <row r="229" spans="1:10" x14ac:dyDescent="0.2">
      <c r="A229" s="26" t="s">
        <v>116</v>
      </c>
      <c r="B229" s="8">
        <v>16</v>
      </c>
      <c r="C229" s="36">
        <v>14.084281193876677</v>
      </c>
      <c r="D229" s="36">
        <v>19.539316307741576</v>
      </c>
      <c r="E229" s="36">
        <v>17.137382225547221</v>
      </c>
    </row>
    <row r="230" spans="1:10" x14ac:dyDescent="0.2">
      <c r="A230" s="26" t="s">
        <v>117</v>
      </c>
      <c r="B230" s="8">
        <v>17</v>
      </c>
      <c r="C230" s="36">
        <v>17.182631999999998</v>
      </c>
      <c r="D230" s="36">
        <v>20.729729729729726</v>
      </c>
      <c r="E230" s="36">
        <v>15</v>
      </c>
    </row>
    <row r="231" spans="1:10" x14ac:dyDescent="0.2">
      <c r="A231" s="26" t="s">
        <v>118</v>
      </c>
      <c r="B231" s="8" t="s">
        <v>182</v>
      </c>
      <c r="C231" s="8" t="s">
        <v>182</v>
      </c>
      <c r="D231" s="36">
        <v>5</v>
      </c>
      <c r="E231" s="36">
        <v>5</v>
      </c>
    </row>
    <row r="232" spans="1:10" x14ac:dyDescent="0.2">
      <c r="A232" s="26" t="s">
        <v>119</v>
      </c>
      <c r="B232" s="8">
        <v>14</v>
      </c>
      <c r="C232" s="36">
        <v>10.6</v>
      </c>
      <c r="D232" s="36">
        <v>13.8</v>
      </c>
      <c r="E232" s="36">
        <v>5.4</v>
      </c>
    </row>
    <row r="233" spans="1:10" x14ac:dyDescent="0.2">
      <c r="A233" s="26" t="s">
        <v>120</v>
      </c>
      <c r="B233" s="8">
        <v>13</v>
      </c>
      <c r="C233" s="36">
        <v>12</v>
      </c>
      <c r="D233" s="36">
        <v>17.399999999999999</v>
      </c>
      <c r="E233" s="36">
        <v>21.1</v>
      </c>
    </row>
    <row r="234" spans="1:10" x14ac:dyDescent="0.2">
      <c r="A234" s="26" t="s">
        <v>121</v>
      </c>
      <c r="B234" s="8" t="s">
        <v>182</v>
      </c>
      <c r="C234" s="8" t="s">
        <v>182</v>
      </c>
      <c r="D234" s="8" t="s">
        <v>182</v>
      </c>
      <c r="E234" s="36" t="s">
        <v>182</v>
      </c>
    </row>
    <row r="235" spans="1:10" x14ac:dyDescent="0.2">
      <c r="A235" s="26" t="s">
        <v>122</v>
      </c>
      <c r="B235" s="8">
        <v>27</v>
      </c>
      <c r="C235" s="36">
        <v>24</v>
      </c>
      <c r="D235" s="36">
        <v>18.600000000000001</v>
      </c>
      <c r="E235" s="36">
        <v>29.700000000000003</v>
      </c>
    </row>
    <row r="236" spans="1:10" x14ac:dyDescent="0.2">
      <c r="A236" s="26" t="s">
        <v>123</v>
      </c>
      <c r="B236" s="8">
        <v>34</v>
      </c>
      <c r="C236" s="36">
        <v>28.6</v>
      </c>
      <c r="D236" s="36">
        <v>23.400000000000002</v>
      </c>
      <c r="E236" s="36">
        <v>32.400000000000006</v>
      </c>
    </row>
    <row r="237" spans="1:10" x14ac:dyDescent="0.2">
      <c r="A237" s="26" t="s">
        <v>124</v>
      </c>
      <c r="B237" s="8" t="s">
        <v>182</v>
      </c>
      <c r="C237" s="8" t="s">
        <v>182</v>
      </c>
      <c r="D237" s="8" t="s">
        <v>182</v>
      </c>
      <c r="E237" s="36" t="s">
        <v>182</v>
      </c>
    </row>
    <row r="238" spans="1:10" x14ac:dyDescent="0.2">
      <c r="A238" s="26" t="s">
        <v>125</v>
      </c>
      <c r="B238" s="8">
        <v>13</v>
      </c>
      <c r="C238" s="8" t="s">
        <v>182</v>
      </c>
      <c r="D238" s="36">
        <v>8.7777777777777786</v>
      </c>
      <c r="E238" s="36" t="s">
        <v>182</v>
      </c>
    </row>
    <row r="239" spans="1:10" x14ac:dyDescent="0.2">
      <c r="A239" s="26" t="s">
        <v>126</v>
      </c>
      <c r="B239" s="8">
        <v>17</v>
      </c>
      <c r="C239" s="36">
        <v>27</v>
      </c>
      <c r="D239" s="36">
        <v>15</v>
      </c>
      <c r="E239" s="36">
        <v>19.600000000000001</v>
      </c>
    </row>
    <row r="240" spans="1:10" x14ac:dyDescent="0.2">
      <c r="A240" s="26" t="s">
        <v>127</v>
      </c>
      <c r="B240" s="8">
        <v>89</v>
      </c>
      <c r="C240" s="36">
        <v>73.305034039022857</v>
      </c>
      <c r="D240" s="36">
        <v>96.434785447203581</v>
      </c>
      <c r="E240" s="36">
        <v>80.046705149624401</v>
      </c>
    </row>
    <row r="241" spans="1:5" x14ac:dyDescent="0.2">
      <c r="A241" s="26" t="s">
        <v>128</v>
      </c>
      <c r="B241" s="8" t="s">
        <v>182</v>
      </c>
      <c r="C241" s="8" t="s">
        <v>182</v>
      </c>
      <c r="D241" s="8" t="s">
        <v>182</v>
      </c>
      <c r="E241" s="36" t="s">
        <v>182</v>
      </c>
    </row>
    <row r="242" spans="1:5" x14ac:dyDescent="0.2">
      <c r="A242" s="26" t="s">
        <v>129</v>
      </c>
      <c r="B242" s="8" t="s">
        <v>182</v>
      </c>
      <c r="C242" s="36">
        <v>5.7748326003407424</v>
      </c>
      <c r="D242" s="8" t="s">
        <v>182</v>
      </c>
      <c r="E242" s="36" t="s">
        <v>182</v>
      </c>
    </row>
    <row r="243" spans="1:5" x14ac:dyDescent="0.2">
      <c r="A243" s="26" t="s">
        <v>130</v>
      </c>
      <c r="B243" s="8">
        <v>5</v>
      </c>
      <c r="C243" s="8" t="s">
        <v>182</v>
      </c>
      <c r="D243" s="8" t="s">
        <v>182</v>
      </c>
      <c r="E243" s="36" t="s">
        <v>182</v>
      </c>
    </row>
    <row r="244" spans="1:5" x14ac:dyDescent="0.2">
      <c r="A244" s="26" t="s">
        <v>131</v>
      </c>
      <c r="B244" s="8">
        <v>29</v>
      </c>
      <c r="C244" s="36">
        <v>27.102521429598635</v>
      </c>
      <c r="D244" s="36">
        <v>27.807561234786942</v>
      </c>
      <c r="E244" s="36">
        <v>33.172211013568095</v>
      </c>
    </row>
    <row r="245" spans="1:5" x14ac:dyDescent="0.2">
      <c r="A245" s="26" t="s">
        <v>132</v>
      </c>
      <c r="B245" s="8">
        <v>11</v>
      </c>
      <c r="C245" s="36">
        <v>5</v>
      </c>
      <c r="D245" s="36">
        <v>6.15215745647237</v>
      </c>
      <c r="E245" s="36" t="s">
        <v>182</v>
      </c>
    </row>
    <row r="246" spans="1:5" x14ac:dyDescent="0.2">
      <c r="A246" s="26" t="s">
        <v>133</v>
      </c>
      <c r="B246" s="8">
        <v>29</v>
      </c>
      <c r="C246" s="36">
        <v>37.799999999999997</v>
      </c>
      <c r="D246" s="36">
        <v>28</v>
      </c>
      <c r="E246" s="36">
        <v>31.8</v>
      </c>
    </row>
    <row r="247" spans="1:5" x14ac:dyDescent="0.2">
      <c r="A247" s="26" t="s">
        <v>134</v>
      </c>
      <c r="B247" s="7" t="s">
        <v>182</v>
      </c>
      <c r="C247" s="8" t="s">
        <v>182</v>
      </c>
      <c r="D247" s="8" t="s">
        <v>182</v>
      </c>
      <c r="E247" s="8" t="s">
        <v>182</v>
      </c>
    </row>
    <row r="248" spans="1:5" x14ac:dyDescent="0.2">
      <c r="A248" s="26" t="s">
        <v>135</v>
      </c>
      <c r="B248" s="8">
        <v>19</v>
      </c>
      <c r="C248" s="36">
        <v>20.399999999999999</v>
      </c>
      <c r="D248" s="36">
        <v>25.4</v>
      </c>
      <c r="E248" s="36">
        <v>20.200000000000003</v>
      </c>
    </row>
    <row r="249" spans="1:5" x14ac:dyDescent="0.2">
      <c r="A249" s="26" t="s">
        <v>136</v>
      </c>
      <c r="B249" s="8" t="s">
        <v>182</v>
      </c>
      <c r="C249" s="8" t="s">
        <v>182</v>
      </c>
      <c r="D249" s="8" t="s">
        <v>182</v>
      </c>
      <c r="E249" s="36" t="s">
        <v>182</v>
      </c>
    </row>
    <row r="250" spans="1:5" x14ac:dyDescent="0.2">
      <c r="A250" s="26" t="s">
        <v>137</v>
      </c>
      <c r="B250" s="8" t="s">
        <v>182</v>
      </c>
      <c r="C250" s="8" t="s">
        <v>182</v>
      </c>
      <c r="D250" s="36" t="s">
        <v>182</v>
      </c>
      <c r="E250" s="36" t="s">
        <v>182</v>
      </c>
    </row>
    <row r="251" spans="1:5" x14ac:dyDescent="0.2">
      <c r="A251" s="26" t="s">
        <v>138</v>
      </c>
      <c r="B251" s="8">
        <v>10</v>
      </c>
      <c r="C251" s="36">
        <v>19.7</v>
      </c>
      <c r="D251" s="36">
        <v>12.5</v>
      </c>
      <c r="E251" s="36">
        <v>10.4</v>
      </c>
    </row>
    <row r="252" spans="1:5" x14ac:dyDescent="0.2">
      <c r="A252" s="26" t="s">
        <v>139</v>
      </c>
      <c r="B252" s="8">
        <v>20</v>
      </c>
      <c r="C252" s="36">
        <v>11.128018223234625</v>
      </c>
      <c r="D252" s="36">
        <v>26.596428571428575</v>
      </c>
      <c r="E252" s="36">
        <v>36.260714285714286</v>
      </c>
    </row>
    <row r="253" spans="1:5" x14ac:dyDescent="0.2">
      <c r="A253" s="26" t="s">
        <v>140</v>
      </c>
      <c r="B253" s="8">
        <v>21</v>
      </c>
      <c r="C253" s="36">
        <v>29.696906812842602</v>
      </c>
      <c r="D253" s="36">
        <v>34.74805660753438</v>
      </c>
      <c r="E253" s="36">
        <v>40.46044448873829</v>
      </c>
    </row>
    <row r="254" spans="1:5" x14ac:dyDescent="0.2">
      <c r="A254" s="26" t="s">
        <v>141</v>
      </c>
      <c r="B254" s="8">
        <v>5</v>
      </c>
      <c r="C254" s="36">
        <v>9.5</v>
      </c>
      <c r="D254" s="8" t="s">
        <v>182</v>
      </c>
      <c r="E254" s="36" t="s">
        <v>182</v>
      </c>
    </row>
    <row r="255" spans="1:5" x14ac:dyDescent="0.2">
      <c r="A255" s="26" t="s">
        <v>142</v>
      </c>
      <c r="B255" s="7" t="s">
        <v>182</v>
      </c>
      <c r="C255" s="8" t="s">
        <v>182</v>
      </c>
      <c r="D255" s="8" t="s">
        <v>182</v>
      </c>
      <c r="E255" s="36" t="s">
        <v>182</v>
      </c>
    </row>
    <row r="256" spans="1:5" x14ac:dyDescent="0.2">
      <c r="A256" s="26" t="s">
        <v>143</v>
      </c>
      <c r="B256" s="7" t="s">
        <v>182</v>
      </c>
      <c r="C256" s="8" t="s">
        <v>182</v>
      </c>
      <c r="D256" s="8" t="s">
        <v>182</v>
      </c>
      <c r="E256" s="36" t="s">
        <v>182</v>
      </c>
    </row>
    <row r="257" spans="1:8" x14ac:dyDescent="0.2">
      <c r="A257" s="26" t="s">
        <v>144</v>
      </c>
      <c r="B257" s="8">
        <v>9</v>
      </c>
      <c r="C257" s="36">
        <v>8.9833636546575981</v>
      </c>
      <c r="D257" s="36">
        <v>9.8153796947820542</v>
      </c>
      <c r="E257" s="36">
        <v>17.641186146394958</v>
      </c>
    </row>
    <row r="258" spans="1:8" x14ac:dyDescent="0.2">
      <c r="A258" s="26" t="s">
        <v>145</v>
      </c>
      <c r="B258" s="8" t="s">
        <v>182</v>
      </c>
      <c r="C258" s="8" t="s">
        <v>182</v>
      </c>
      <c r="D258" s="8" t="s">
        <v>182</v>
      </c>
      <c r="E258" s="36" t="s">
        <v>182</v>
      </c>
    </row>
    <row r="259" spans="1:8" x14ac:dyDescent="0.2">
      <c r="A259" s="26" t="s">
        <v>146</v>
      </c>
      <c r="B259" s="8">
        <v>53</v>
      </c>
      <c r="C259" s="36">
        <v>36.983441267310951</v>
      </c>
      <c r="D259" s="36">
        <v>37.526355061241723</v>
      </c>
      <c r="E259" s="36">
        <v>31.972772068140223</v>
      </c>
    </row>
    <row r="260" spans="1:8" x14ac:dyDescent="0.2">
      <c r="A260" s="26" t="s">
        <v>147</v>
      </c>
      <c r="B260" s="8" t="s">
        <v>182</v>
      </c>
      <c r="C260" s="8" t="s">
        <v>182</v>
      </c>
      <c r="D260" s="8" t="s">
        <v>182</v>
      </c>
      <c r="E260" s="36">
        <v>5.6</v>
      </c>
    </row>
    <row r="261" spans="1:8" x14ac:dyDescent="0.2">
      <c r="A261" s="26" t="s">
        <v>148</v>
      </c>
      <c r="B261" s="8">
        <v>24</v>
      </c>
      <c r="C261" s="36">
        <v>21.6</v>
      </c>
      <c r="D261" s="36">
        <v>14</v>
      </c>
      <c r="E261" s="36">
        <v>17.297367999999999</v>
      </c>
    </row>
    <row r="262" spans="1:8" x14ac:dyDescent="0.2">
      <c r="A262" s="26" t="s">
        <v>149</v>
      </c>
      <c r="B262" s="8">
        <v>20</v>
      </c>
      <c r="C262" s="36">
        <v>12.853949329359162</v>
      </c>
      <c r="D262" s="36">
        <v>19.360998294838009</v>
      </c>
      <c r="E262" s="36">
        <v>17.121996589676019</v>
      </c>
    </row>
    <row r="263" spans="1:8" x14ac:dyDescent="0.2">
      <c r="A263" s="26" t="s">
        <v>150</v>
      </c>
      <c r="B263" s="8">
        <v>14</v>
      </c>
      <c r="C263" s="36">
        <v>15.678947000000001</v>
      </c>
      <c r="D263" s="36">
        <v>10.8</v>
      </c>
      <c r="E263" s="36">
        <v>11.6</v>
      </c>
    </row>
    <row r="264" spans="1:8" x14ac:dyDescent="0.2">
      <c r="A264" s="26" t="s">
        <v>151</v>
      </c>
      <c r="B264" s="8" t="s">
        <v>182</v>
      </c>
      <c r="C264" s="8" t="s">
        <v>182</v>
      </c>
      <c r="D264" s="8" t="s">
        <v>182</v>
      </c>
      <c r="E264" s="36" t="s">
        <v>182</v>
      </c>
    </row>
    <row r="265" spans="1:8" x14ac:dyDescent="0.2">
      <c r="A265" s="26" t="s">
        <v>152</v>
      </c>
      <c r="B265" s="8">
        <v>7</v>
      </c>
      <c r="C265" s="36">
        <v>6</v>
      </c>
      <c r="D265" s="8" t="s">
        <v>182</v>
      </c>
      <c r="E265" s="8" t="s">
        <v>182</v>
      </c>
    </row>
    <row r="266" spans="1:8" x14ac:dyDescent="0.2">
      <c r="A266" s="26" t="s">
        <v>153</v>
      </c>
      <c r="B266" s="8">
        <v>20</v>
      </c>
      <c r="C266" s="36">
        <v>14.099999999999998</v>
      </c>
      <c r="D266" s="36">
        <v>9.6</v>
      </c>
      <c r="E266" s="36">
        <v>19.799999999999997</v>
      </c>
    </row>
    <row r="267" spans="1:8" x14ac:dyDescent="0.2">
      <c r="A267" s="26" t="s">
        <v>154</v>
      </c>
      <c r="B267" s="8" t="s">
        <v>182</v>
      </c>
      <c r="C267" s="8" t="s">
        <v>182</v>
      </c>
      <c r="D267" s="8" t="s">
        <v>182</v>
      </c>
      <c r="E267" s="8" t="s">
        <v>182</v>
      </c>
    </row>
    <row r="268" spans="1:8" x14ac:dyDescent="0.2">
      <c r="A268" s="26" t="s">
        <v>155</v>
      </c>
      <c r="B268" s="8">
        <v>11</v>
      </c>
      <c r="C268" s="36">
        <v>18</v>
      </c>
      <c r="D268" s="36">
        <v>7</v>
      </c>
      <c r="E268" s="36">
        <v>10.8</v>
      </c>
    </row>
    <row r="269" spans="1:8" x14ac:dyDescent="0.2">
      <c r="A269" s="26" t="s">
        <v>156</v>
      </c>
      <c r="B269" s="8">
        <v>22</v>
      </c>
      <c r="C269" s="36">
        <v>12.399999999999999</v>
      </c>
      <c r="D269" s="36">
        <v>12.4</v>
      </c>
      <c r="E269" s="36">
        <v>19.600000000000001</v>
      </c>
    </row>
    <row r="270" spans="1:8" x14ac:dyDescent="0.2">
      <c r="A270" s="26" t="s">
        <v>157</v>
      </c>
      <c r="B270" s="8">
        <v>10</v>
      </c>
      <c r="C270" s="36">
        <v>6.8</v>
      </c>
      <c r="D270" s="36">
        <v>9.8000000000000007</v>
      </c>
      <c r="E270" s="36">
        <v>6.8</v>
      </c>
    </row>
    <row r="271" spans="1:8" x14ac:dyDescent="0.2">
      <c r="A271" s="26" t="s">
        <v>158</v>
      </c>
      <c r="B271" s="8">
        <v>41</v>
      </c>
      <c r="C271" s="36">
        <v>31.316934539003146</v>
      </c>
      <c r="D271" s="36">
        <v>20.519434096951731</v>
      </c>
      <c r="E271" s="36">
        <v>32.366592448131172</v>
      </c>
    </row>
    <row r="272" spans="1:8" x14ac:dyDescent="0.2">
      <c r="A272" s="26" t="s">
        <v>374</v>
      </c>
      <c r="B272" s="8">
        <v>11</v>
      </c>
      <c r="C272" s="36">
        <v>15.799999999999999</v>
      </c>
      <c r="D272" s="36">
        <v>19.099999999999998</v>
      </c>
      <c r="E272" s="36">
        <v>19.800000000000004</v>
      </c>
      <c r="F272" s="5"/>
      <c r="G272" s="5"/>
      <c r="H272" s="5"/>
    </row>
    <row r="273" spans="1:5" x14ac:dyDescent="0.2">
      <c r="A273" s="26" t="s">
        <v>159</v>
      </c>
      <c r="B273" s="8">
        <v>8</v>
      </c>
      <c r="C273" s="36">
        <v>7.8514513290855419</v>
      </c>
      <c r="D273" s="36">
        <v>7.8402744474252746</v>
      </c>
      <c r="E273" s="36">
        <v>8.6402744474252753</v>
      </c>
    </row>
    <row r="274" spans="1:5" x14ac:dyDescent="0.2">
      <c r="A274" s="26" t="s">
        <v>160</v>
      </c>
      <c r="B274" s="8">
        <v>7</v>
      </c>
      <c r="C274" s="36">
        <v>9.3263667992047719</v>
      </c>
      <c r="D274" s="36">
        <v>4.8739164696611503</v>
      </c>
      <c r="E274" s="8" t="s">
        <v>182</v>
      </c>
    </row>
    <row r="275" spans="1:5" x14ac:dyDescent="0.2">
      <c r="A275" s="26" t="s">
        <v>161</v>
      </c>
      <c r="B275" s="8" t="s">
        <v>182</v>
      </c>
      <c r="C275" s="8" t="s">
        <v>182</v>
      </c>
      <c r="D275" s="8" t="s">
        <v>182</v>
      </c>
      <c r="E275" s="8" t="s">
        <v>182</v>
      </c>
    </row>
    <row r="276" spans="1:5" x14ac:dyDescent="0.2">
      <c r="A276" s="26" t="s">
        <v>162</v>
      </c>
      <c r="B276" s="8">
        <v>42</v>
      </c>
      <c r="C276" s="36">
        <v>45.500000000000007</v>
      </c>
      <c r="D276" s="36">
        <v>52.1</v>
      </c>
      <c r="E276" s="36">
        <v>43.8</v>
      </c>
    </row>
    <row r="277" spans="1:5" x14ac:dyDescent="0.2">
      <c r="A277" s="26" t="s">
        <v>163</v>
      </c>
      <c r="B277" s="8">
        <v>18</v>
      </c>
      <c r="C277" s="36">
        <v>19.399999999999999</v>
      </c>
      <c r="D277" s="36">
        <v>29.500000000000004</v>
      </c>
      <c r="E277" s="36">
        <v>25.3</v>
      </c>
    </row>
    <row r="278" spans="1:5" x14ac:dyDescent="0.2">
      <c r="A278" s="26" t="s">
        <v>164</v>
      </c>
      <c r="B278" s="8">
        <v>9</v>
      </c>
      <c r="C278" s="8" t="s">
        <v>182</v>
      </c>
      <c r="D278" s="8" t="s">
        <v>182</v>
      </c>
      <c r="E278" s="8" t="s">
        <v>182</v>
      </c>
    </row>
    <row r="279" spans="1:5" x14ac:dyDescent="0.2">
      <c r="A279" s="26" t="s">
        <v>166</v>
      </c>
      <c r="B279" s="8">
        <v>24</v>
      </c>
      <c r="C279" s="36">
        <v>21.700000000000003</v>
      </c>
      <c r="D279" s="36">
        <v>23.7</v>
      </c>
      <c r="E279" s="36">
        <v>13.4</v>
      </c>
    </row>
    <row r="280" spans="1:5" x14ac:dyDescent="0.2">
      <c r="A280" s="26" t="s">
        <v>167</v>
      </c>
      <c r="B280" s="8" t="s">
        <v>182</v>
      </c>
      <c r="C280" s="8" t="s">
        <v>182</v>
      </c>
      <c r="D280" s="8" t="s">
        <v>182</v>
      </c>
      <c r="E280" s="8" t="s">
        <v>182</v>
      </c>
    </row>
    <row r="281" spans="1:5" x14ac:dyDescent="0.2">
      <c r="A281" s="26" t="s">
        <v>168</v>
      </c>
      <c r="B281" s="8" t="s">
        <v>182</v>
      </c>
      <c r="C281" s="8" t="s">
        <v>182</v>
      </c>
      <c r="D281" s="8" t="s">
        <v>182</v>
      </c>
      <c r="E281" s="8" t="s">
        <v>182</v>
      </c>
    </row>
    <row r="282" spans="1:5" x14ac:dyDescent="0.2">
      <c r="A282" s="26" t="s">
        <v>169</v>
      </c>
      <c r="B282" s="8" t="s">
        <v>182</v>
      </c>
      <c r="C282" s="8" t="s">
        <v>182</v>
      </c>
      <c r="D282" s="36">
        <v>5</v>
      </c>
      <c r="E282" s="8" t="s">
        <v>182</v>
      </c>
    </row>
    <row r="283" spans="1:5" x14ac:dyDescent="0.2">
      <c r="A283" s="26" t="s">
        <v>170</v>
      </c>
      <c r="B283" s="8" t="s">
        <v>182</v>
      </c>
      <c r="C283" s="36">
        <v>6.6</v>
      </c>
      <c r="D283" s="36">
        <v>10.4</v>
      </c>
      <c r="E283" s="36">
        <v>5.6</v>
      </c>
    </row>
    <row r="284" spans="1:5" x14ac:dyDescent="0.2">
      <c r="A284" s="26" t="s">
        <v>171</v>
      </c>
      <c r="B284" s="8" t="s">
        <v>182</v>
      </c>
      <c r="C284" s="8" t="s">
        <v>182</v>
      </c>
      <c r="D284" s="8" t="s">
        <v>182</v>
      </c>
      <c r="E284" s="8" t="s">
        <v>182</v>
      </c>
    </row>
    <row r="285" spans="1:5" x14ac:dyDescent="0.2">
      <c r="A285" s="26" t="s">
        <v>172</v>
      </c>
      <c r="B285" s="8">
        <v>12</v>
      </c>
      <c r="C285" s="36">
        <v>13</v>
      </c>
      <c r="D285" s="36">
        <v>27</v>
      </c>
      <c r="E285" s="36">
        <v>23.400000000000002</v>
      </c>
    </row>
    <row r="286" spans="1:5" x14ac:dyDescent="0.2">
      <c r="A286" s="26" t="s">
        <v>173</v>
      </c>
      <c r="B286" s="8" t="s">
        <v>182</v>
      </c>
      <c r="C286" s="8" t="s">
        <v>182</v>
      </c>
      <c r="D286" s="8" t="s">
        <v>182</v>
      </c>
      <c r="E286" s="8" t="s">
        <v>182</v>
      </c>
    </row>
    <row r="287" spans="1:5" x14ac:dyDescent="0.2">
      <c r="A287" s="26" t="s">
        <v>174</v>
      </c>
      <c r="B287" s="8" t="s">
        <v>182</v>
      </c>
      <c r="C287" s="8" t="s">
        <v>182</v>
      </c>
      <c r="D287" s="8" t="s">
        <v>182</v>
      </c>
      <c r="E287" s="8" t="s">
        <v>182</v>
      </c>
    </row>
    <row r="288" spans="1:5" x14ac:dyDescent="0.2">
      <c r="A288" s="26" t="s">
        <v>175</v>
      </c>
      <c r="B288" s="8">
        <v>6</v>
      </c>
      <c r="C288" s="36">
        <v>4.5999999999999996</v>
      </c>
      <c r="D288" s="8" t="s">
        <v>182</v>
      </c>
      <c r="E288" s="8" t="s">
        <v>182</v>
      </c>
    </row>
    <row r="289" spans="1:5" x14ac:dyDescent="0.2">
      <c r="A289" s="26" t="s">
        <v>176</v>
      </c>
      <c r="B289" s="8" t="s">
        <v>182</v>
      </c>
      <c r="C289" s="8" t="s">
        <v>182</v>
      </c>
      <c r="D289" s="8" t="s">
        <v>182</v>
      </c>
      <c r="E289" s="8" t="s">
        <v>182</v>
      </c>
    </row>
    <row r="290" spans="1:5" x14ac:dyDescent="0.2">
      <c r="A290" s="26" t="s">
        <v>177</v>
      </c>
      <c r="B290" s="8">
        <v>7</v>
      </c>
      <c r="C290" s="8" t="s">
        <v>182</v>
      </c>
      <c r="D290" s="8" t="s">
        <v>182</v>
      </c>
      <c r="E290" s="8">
        <v>5</v>
      </c>
    </row>
    <row r="291" spans="1:5" x14ac:dyDescent="0.2">
      <c r="A291" s="26" t="s">
        <v>178</v>
      </c>
      <c r="B291" s="8" t="s">
        <v>182</v>
      </c>
      <c r="C291" s="8" t="s">
        <v>182</v>
      </c>
      <c r="D291" s="8" t="s">
        <v>182</v>
      </c>
      <c r="E291" s="8" t="s">
        <v>182</v>
      </c>
    </row>
    <row r="292" spans="1:5" x14ac:dyDescent="0.2">
      <c r="A292" s="26" t="s">
        <v>179</v>
      </c>
      <c r="B292" s="8">
        <v>5</v>
      </c>
      <c r="C292" s="8" t="s">
        <v>182</v>
      </c>
      <c r="D292" s="8" t="s">
        <v>182</v>
      </c>
      <c r="E292" s="8" t="s">
        <v>182</v>
      </c>
    </row>
    <row r="293" spans="1:5" x14ac:dyDescent="0.2">
      <c r="A293" s="26" t="s">
        <v>180</v>
      </c>
      <c r="B293" s="8" t="s">
        <v>182</v>
      </c>
      <c r="C293" s="8" t="s">
        <v>182</v>
      </c>
      <c r="D293" s="8" t="s">
        <v>182</v>
      </c>
      <c r="E293" s="8" t="s">
        <v>182</v>
      </c>
    </row>
    <row r="294" spans="1:5" x14ac:dyDescent="0.2">
      <c r="A294" s="26" t="s">
        <v>181</v>
      </c>
      <c r="B294" s="8" t="s">
        <v>182</v>
      </c>
      <c r="C294" s="8" t="s">
        <v>182</v>
      </c>
      <c r="D294" s="8" t="s">
        <v>182</v>
      </c>
      <c r="E294" s="8" t="s">
        <v>182</v>
      </c>
    </row>
    <row r="295" spans="1:5" x14ac:dyDescent="0.2">
      <c r="A295" s="26" t="s">
        <v>183</v>
      </c>
      <c r="B295" s="8" t="s">
        <v>182</v>
      </c>
      <c r="C295" s="8" t="s">
        <v>182</v>
      </c>
      <c r="D295" s="8" t="s">
        <v>182</v>
      </c>
      <c r="E295" s="8" t="s">
        <v>182</v>
      </c>
    </row>
    <row r="296" spans="1:5" x14ac:dyDescent="0.2">
      <c r="A296" s="26" t="s">
        <v>184</v>
      </c>
      <c r="B296" s="8" t="s">
        <v>182</v>
      </c>
      <c r="C296" s="8" t="s">
        <v>182</v>
      </c>
      <c r="D296" s="8" t="s">
        <v>182</v>
      </c>
      <c r="E296" s="8" t="s">
        <v>182</v>
      </c>
    </row>
    <row r="297" spans="1:5" x14ac:dyDescent="0.2">
      <c r="A297" s="26" t="s">
        <v>185</v>
      </c>
      <c r="B297" s="8" t="s">
        <v>182</v>
      </c>
      <c r="C297" s="36">
        <v>5</v>
      </c>
      <c r="D297" s="36">
        <v>6</v>
      </c>
      <c r="E297" s="8" t="s">
        <v>182</v>
      </c>
    </row>
    <row r="298" spans="1:5" x14ac:dyDescent="0.2">
      <c r="A298" s="26" t="s">
        <v>186</v>
      </c>
      <c r="B298" s="8" t="s">
        <v>182</v>
      </c>
      <c r="C298" s="36">
        <v>14.6</v>
      </c>
      <c r="D298" s="36">
        <v>5</v>
      </c>
      <c r="E298" s="8" t="s">
        <v>182</v>
      </c>
    </row>
    <row r="299" spans="1:5" x14ac:dyDescent="0.2">
      <c r="A299" s="26" t="s">
        <v>187</v>
      </c>
      <c r="B299" s="8" t="s">
        <v>182</v>
      </c>
      <c r="C299" s="8" t="s">
        <v>182</v>
      </c>
      <c r="D299" s="8" t="s">
        <v>182</v>
      </c>
      <c r="E299" s="8" t="s">
        <v>182</v>
      </c>
    </row>
    <row r="300" spans="1:5" x14ac:dyDescent="0.2">
      <c r="A300" s="26" t="s">
        <v>188</v>
      </c>
      <c r="B300" s="8">
        <v>26</v>
      </c>
      <c r="C300" s="36">
        <v>20.900000000000002</v>
      </c>
      <c r="D300" s="36">
        <v>20.25</v>
      </c>
      <c r="E300" s="36">
        <v>32.826315999999998</v>
      </c>
    </row>
    <row r="301" spans="1:5" x14ac:dyDescent="0.2">
      <c r="A301" s="26" t="s">
        <v>189</v>
      </c>
      <c r="B301" s="8">
        <v>40</v>
      </c>
      <c r="C301" s="36">
        <v>29.111673164060463</v>
      </c>
      <c r="D301" s="36">
        <v>44.495513326065854</v>
      </c>
      <c r="E301" s="36">
        <v>38.039661032123682</v>
      </c>
    </row>
    <row r="302" spans="1:5" x14ac:dyDescent="0.2">
      <c r="A302" s="26" t="s">
        <v>190</v>
      </c>
      <c r="B302" s="8">
        <v>11</v>
      </c>
      <c r="C302" s="36">
        <v>7.4239269215017067</v>
      </c>
      <c r="D302" s="36">
        <v>5.8313253012048198</v>
      </c>
      <c r="E302" s="36">
        <v>7.8313253012048198</v>
      </c>
    </row>
    <row r="303" spans="1:5" x14ac:dyDescent="0.2">
      <c r="A303" s="26" t="s">
        <v>191</v>
      </c>
      <c r="B303" s="8">
        <v>79</v>
      </c>
      <c r="C303" s="36">
        <v>61.137562309816516</v>
      </c>
      <c r="D303" s="36">
        <v>61.151081831736455</v>
      </c>
      <c r="E303" s="36">
        <v>78.315374018123975</v>
      </c>
    </row>
    <row r="304" spans="1:5" x14ac:dyDescent="0.2">
      <c r="A304" s="26" t="s">
        <v>192</v>
      </c>
      <c r="B304" s="8">
        <v>9</v>
      </c>
      <c r="C304" s="36">
        <v>14.434612034843205</v>
      </c>
      <c r="D304" s="36">
        <v>16.221259425552013</v>
      </c>
      <c r="E304" s="36">
        <v>22.481184395772814</v>
      </c>
    </row>
    <row r="305" spans="1:5" x14ac:dyDescent="0.2">
      <c r="A305" s="26" t="s">
        <v>193</v>
      </c>
      <c r="B305" s="8">
        <v>23</v>
      </c>
      <c r="C305" s="36">
        <v>26.813168724279834</v>
      </c>
      <c r="D305" s="36">
        <v>21.264708712776002</v>
      </c>
      <c r="E305" s="36">
        <v>21.766177178194003</v>
      </c>
    </row>
    <row r="306" spans="1:5" x14ac:dyDescent="0.2">
      <c r="A306" s="26" t="s">
        <v>194</v>
      </c>
      <c r="B306" s="8" t="s">
        <v>182</v>
      </c>
      <c r="C306" s="8" t="s">
        <v>182</v>
      </c>
      <c r="D306" s="8" t="s">
        <v>182</v>
      </c>
      <c r="E306" s="8" t="s">
        <v>182</v>
      </c>
    </row>
    <row r="307" spans="1:5" x14ac:dyDescent="0.2">
      <c r="A307" s="26" t="s">
        <v>100</v>
      </c>
      <c r="B307" s="7">
        <v>1022</v>
      </c>
      <c r="C307" s="36">
        <v>946.83172714148361</v>
      </c>
      <c r="D307" s="36">
        <v>978.66787558266651</v>
      </c>
      <c r="E307" s="36">
        <v>998.74570703808865</v>
      </c>
    </row>
    <row r="308" spans="1:5" x14ac:dyDescent="0.2">
      <c r="A308" s="69" t="s">
        <v>535</v>
      </c>
      <c r="B308" s="7"/>
      <c r="C308" s="36"/>
    </row>
    <row r="309" spans="1:5" x14ac:dyDescent="0.2">
      <c r="A309" s="69" t="s">
        <v>548</v>
      </c>
      <c r="B309" s="7"/>
      <c r="C309" s="36"/>
    </row>
    <row r="310" spans="1:5" x14ac:dyDescent="0.2">
      <c r="A310" s="5"/>
    </row>
    <row r="311" spans="1:5" x14ac:dyDescent="0.2">
      <c r="A311" s="28" t="s">
        <v>595</v>
      </c>
    </row>
    <row r="312" spans="1:5" ht="38.25" x14ac:dyDescent="0.2">
      <c r="A312" s="30"/>
      <c r="B312" s="19" t="s">
        <v>550</v>
      </c>
      <c r="C312" s="19"/>
      <c r="D312" s="15"/>
      <c r="E312" s="15"/>
    </row>
    <row r="313" spans="1:5" x14ac:dyDescent="0.2">
      <c r="A313" s="30" t="s">
        <v>197</v>
      </c>
      <c r="B313" s="15">
        <v>2020</v>
      </c>
      <c r="C313" s="15">
        <v>2021</v>
      </c>
      <c r="D313" s="15">
        <v>2022</v>
      </c>
      <c r="E313" s="15">
        <v>2023</v>
      </c>
    </row>
    <row r="314" spans="1:5" x14ac:dyDescent="0.2">
      <c r="A314" s="26" t="s">
        <v>200</v>
      </c>
      <c r="B314" s="7">
        <v>28</v>
      </c>
      <c r="C314" s="7">
        <v>37.471739413183343</v>
      </c>
      <c r="D314" s="7">
        <v>38.667138328877073</v>
      </c>
      <c r="E314" s="7">
        <v>45.886327973848694</v>
      </c>
    </row>
    <row r="315" spans="1:5" x14ac:dyDescent="0.2">
      <c r="A315" s="26" t="s">
        <v>201</v>
      </c>
      <c r="B315" s="7">
        <v>126</v>
      </c>
      <c r="C315" s="7">
        <v>128.09999999999997</v>
      </c>
      <c r="D315" s="7">
        <v>139.10000000000002</v>
      </c>
      <c r="E315" s="7">
        <v>132.19736799999998</v>
      </c>
    </row>
    <row r="316" spans="1:5" x14ac:dyDescent="0.2">
      <c r="A316" s="26" t="s">
        <v>202</v>
      </c>
      <c r="B316" s="7">
        <v>74</v>
      </c>
      <c r="C316" s="7">
        <v>59.916934539003158</v>
      </c>
      <c r="D316" s="7">
        <v>43.919434096951726</v>
      </c>
      <c r="E316" s="7">
        <v>64.766592448131149</v>
      </c>
    </row>
    <row r="317" spans="1:5" x14ac:dyDescent="0.2">
      <c r="A317" s="26" t="s">
        <v>203</v>
      </c>
      <c r="B317" s="7">
        <v>29</v>
      </c>
      <c r="C317" s="7">
        <v>23.084281193876674</v>
      </c>
      <c r="D317" s="7">
        <v>27.555181267884048</v>
      </c>
      <c r="E317" s="7">
        <v>24.962097052842147</v>
      </c>
    </row>
    <row r="318" spans="1:5" x14ac:dyDescent="0.2">
      <c r="A318" s="26" t="s">
        <v>204</v>
      </c>
      <c r="B318" s="7">
        <v>22</v>
      </c>
      <c r="C318" s="7">
        <v>26.501788699978782</v>
      </c>
      <c r="D318" s="7">
        <v>14.925465903994647</v>
      </c>
      <c r="E318" s="7">
        <v>7.7254659039946478</v>
      </c>
    </row>
    <row r="319" spans="1:5" x14ac:dyDescent="0.2">
      <c r="A319" s="26" t="s">
        <v>205</v>
      </c>
      <c r="B319" s="7">
        <v>64</v>
      </c>
      <c r="C319" s="7">
        <v>52.783441267310941</v>
      </c>
      <c r="D319" s="7">
        <v>56.626355061241682</v>
      </c>
      <c r="E319" s="7">
        <v>51.772772068140206</v>
      </c>
    </row>
    <row r="320" spans="1:5" x14ac:dyDescent="0.2">
      <c r="A320" s="26" t="s">
        <v>206</v>
      </c>
      <c r="B320" s="7">
        <v>115</v>
      </c>
      <c r="C320" s="7">
        <v>104.49999999999999</v>
      </c>
      <c r="D320" s="7">
        <v>100.55</v>
      </c>
      <c r="E320" s="7">
        <v>126.12631599999999</v>
      </c>
    </row>
    <row r="321" spans="1:6" x14ac:dyDescent="0.2">
      <c r="A321" s="26" t="s">
        <v>207</v>
      </c>
      <c r="B321" s="7">
        <v>36</v>
      </c>
      <c r="C321" s="7">
        <v>32.878947000000004</v>
      </c>
      <c r="D321" s="7">
        <v>33.6</v>
      </c>
      <c r="E321" s="7">
        <v>25.368421000000001</v>
      </c>
    </row>
    <row r="322" spans="1:6" x14ac:dyDescent="0.2">
      <c r="A322" s="26" t="s">
        <v>151</v>
      </c>
      <c r="B322" s="7">
        <v>33</v>
      </c>
      <c r="C322" s="7">
        <v>34.379994092112213</v>
      </c>
      <c r="D322" s="7">
        <v>31.027715012890077</v>
      </c>
      <c r="E322" s="7">
        <v>22.445679690813268</v>
      </c>
    </row>
    <row r="323" spans="1:6" x14ac:dyDescent="0.2">
      <c r="A323" s="26" t="s">
        <v>208</v>
      </c>
      <c r="B323" s="7">
        <v>16</v>
      </c>
      <c r="C323" s="7">
        <v>10.868947963618597</v>
      </c>
      <c r="D323" s="7">
        <v>16.287440024554755</v>
      </c>
      <c r="E323" s="7">
        <v>10.08410116222672</v>
      </c>
    </row>
    <row r="324" spans="1:6" x14ac:dyDescent="0.2">
      <c r="A324" s="26" t="s">
        <v>209</v>
      </c>
      <c r="B324" s="7">
        <v>99</v>
      </c>
      <c r="C324" s="7">
        <v>94.431438628502264</v>
      </c>
      <c r="D324" s="7">
        <v>119.65406371613447</v>
      </c>
      <c r="E324" s="7">
        <v>114.29305644146457</v>
      </c>
    </row>
    <row r="325" spans="1:6" x14ac:dyDescent="0.2">
      <c r="A325" s="26" t="s">
        <v>210</v>
      </c>
      <c r="B325" s="7">
        <v>66</v>
      </c>
      <c r="C325" s="7">
        <v>53.067118053639007</v>
      </c>
      <c r="D325" s="7">
        <v>56.025707007614017</v>
      </c>
      <c r="E325" s="7">
        <v>60.488173767870023</v>
      </c>
    </row>
    <row r="326" spans="1:6" x14ac:dyDescent="0.2">
      <c r="A326" s="26" t="s">
        <v>211</v>
      </c>
      <c r="B326" s="7">
        <v>15</v>
      </c>
      <c r="C326" s="7">
        <v>19.600000000000001</v>
      </c>
      <c r="D326" s="7">
        <v>11.15215745647237</v>
      </c>
      <c r="E326" s="7">
        <v>4.576078728236185</v>
      </c>
    </row>
    <row r="327" spans="1:6" x14ac:dyDescent="0.2">
      <c r="A327" s="26" t="s">
        <v>212</v>
      </c>
      <c r="B327" s="7">
        <v>22</v>
      </c>
      <c r="C327" s="7">
        <v>19.3120260516922</v>
      </c>
      <c r="D327" s="7">
        <v>20.52412934927974</v>
      </c>
      <c r="E327" s="7">
        <v>23.510933939617424</v>
      </c>
    </row>
    <row r="328" spans="1:6" x14ac:dyDescent="0.2">
      <c r="A328" s="26" t="s">
        <v>213</v>
      </c>
      <c r="B328" s="7">
        <v>125</v>
      </c>
      <c r="C328" s="7">
        <v>105.43305226225746</v>
      </c>
      <c r="D328" s="7">
        <v>135.0312140186322</v>
      </c>
      <c r="E328" s="7">
        <v>133.90741943533874</v>
      </c>
    </row>
    <row r="329" spans="1:6" x14ac:dyDescent="0.2">
      <c r="A329" s="26" t="s">
        <v>214</v>
      </c>
      <c r="B329" s="7">
        <v>23</v>
      </c>
      <c r="C329" s="7">
        <v>25.181092011834899</v>
      </c>
      <c r="D329" s="7">
        <v>16.75541281162106</v>
      </c>
      <c r="E329" s="7">
        <v>11.778343261046119</v>
      </c>
    </row>
    <row r="330" spans="1:6" x14ac:dyDescent="0.2">
      <c r="A330" s="26" t="s">
        <v>215</v>
      </c>
      <c r="B330" s="7">
        <v>128</v>
      </c>
      <c r="C330" s="7">
        <v>114.3209259644742</v>
      </c>
      <c r="D330" s="7">
        <v>117.2664615265184</v>
      </c>
      <c r="E330" s="7">
        <v>138.85656016451892</v>
      </c>
      <c r="F330" s="5"/>
    </row>
    <row r="331" spans="1:6" x14ac:dyDescent="0.2">
      <c r="A331" s="26" t="s">
        <v>195</v>
      </c>
      <c r="B331" s="7" t="s">
        <v>182</v>
      </c>
      <c r="C331" s="7">
        <v>5</v>
      </c>
      <c r="D331" s="7">
        <v>0</v>
      </c>
      <c r="E331" s="8">
        <v>0</v>
      </c>
    </row>
    <row r="332" spans="1:6" x14ac:dyDescent="0.2">
      <c r="A332" s="26" t="s">
        <v>100</v>
      </c>
      <c r="B332" s="7">
        <v>1022</v>
      </c>
      <c r="C332" s="7">
        <v>946.83172714148373</v>
      </c>
      <c r="D332" s="7">
        <v>978.66787558266651</v>
      </c>
      <c r="E332" s="7">
        <v>998.74570703808877</v>
      </c>
    </row>
    <row r="333" spans="1:6" x14ac:dyDescent="0.2">
      <c r="A333" s="69" t="s">
        <v>535</v>
      </c>
    </row>
    <row r="334" spans="1:6" x14ac:dyDescent="0.2">
      <c r="A334" s="69" t="s">
        <v>548</v>
      </c>
    </row>
    <row r="335" spans="1:6" x14ac:dyDescent="0.2">
      <c r="A335" s="69"/>
    </row>
    <row r="336" spans="1:6" x14ac:dyDescent="0.2">
      <c r="A336" s="28" t="s">
        <v>596</v>
      </c>
    </row>
    <row r="337" spans="1:5" ht="38.25" x14ac:dyDescent="0.2">
      <c r="A337" s="30"/>
      <c r="B337" s="19" t="s">
        <v>550</v>
      </c>
      <c r="C337" s="19"/>
      <c r="D337" s="15"/>
      <c r="E337" s="15"/>
    </row>
    <row r="338" spans="1:5" x14ac:dyDescent="0.2">
      <c r="A338" s="30" t="s">
        <v>217</v>
      </c>
      <c r="B338" s="15">
        <v>2020</v>
      </c>
      <c r="C338" s="15">
        <v>2021</v>
      </c>
      <c r="D338" s="15">
        <v>2022</v>
      </c>
      <c r="E338" s="15">
        <v>2023</v>
      </c>
    </row>
    <row r="339" spans="1:5" x14ac:dyDescent="0.2">
      <c r="A339" s="26" t="s">
        <v>218</v>
      </c>
      <c r="B339" s="7">
        <v>826</v>
      </c>
      <c r="C339" s="7">
        <v>751.24981752803058</v>
      </c>
      <c r="D339" s="7">
        <v>806.92129203462775</v>
      </c>
      <c r="E339" s="7">
        <v>865.86870281420204</v>
      </c>
    </row>
    <row r="340" spans="1:5" x14ac:dyDescent="0.2">
      <c r="A340" s="26" t="s">
        <v>219</v>
      </c>
      <c r="B340" s="7">
        <v>156</v>
      </c>
      <c r="C340" s="7">
        <v>159.597087073648</v>
      </c>
      <c r="D340" s="7">
        <v>137.17033940142153</v>
      </c>
      <c r="E340" s="7">
        <v>113.08200288115087</v>
      </c>
    </row>
    <row r="341" spans="1:5" x14ac:dyDescent="0.2">
      <c r="A341" s="26" t="s">
        <v>558</v>
      </c>
      <c r="B341" s="7">
        <v>40</v>
      </c>
      <c r="C341" s="7">
        <v>35.98482253980611</v>
      </c>
      <c r="D341" s="7">
        <v>34.576244146617853</v>
      </c>
      <c r="E341" s="7">
        <v>19.795001342735961</v>
      </c>
    </row>
    <row r="342" spans="1:5" x14ac:dyDescent="0.2">
      <c r="A342" s="26" t="s">
        <v>100</v>
      </c>
      <c r="B342" s="7">
        <v>1022</v>
      </c>
      <c r="C342" s="7">
        <v>946.83172714148475</v>
      </c>
      <c r="D342" s="7">
        <v>978.66787558266719</v>
      </c>
      <c r="E342" s="7">
        <v>998.74570703808888</v>
      </c>
    </row>
    <row r="343" spans="1:5" x14ac:dyDescent="0.2">
      <c r="A343" s="69" t="s">
        <v>535</v>
      </c>
    </row>
    <row r="344" spans="1:5" x14ac:dyDescent="0.2">
      <c r="A344" s="69" t="s">
        <v>548</v>
      </c>
    </row>
    <row r="346" spans="1:5" ht="17.25" thickBot="1" x14ac:dyDescent="0.35">
      <c r="A346" s="27" t="s">
        <v>59</v>
      </c>
    </row>
    <row r="347" spans="1:5" x14ac:dyDescent="0.2">
      <c r="A347" s="26" t="s">
        <v>597</v>
      </c>
    </row>
    <row r="348" spans="1:5" x14ac:dyDescent="0.2">
      <c r="A348" s="26" t="s">
        <v>598</v>
      </c>
    </row>
    <row r="349" spans="1:5" x14ac:dyDescent="0.2">
      <c r="A349" s="28" t="s">
        <v>599</v>
      </c>
    </row>
    <row r="350" spans="1:5" ht="38.25" x14ac:dyDescent="0.2">
      <c r="A350" s="30" t="s">
        <v>87</v>
      </c>
      <c r="B350" s="19" t="s">
        <v>560</v>
      </c>
    </row>
    <row r="351" spans="1:5" x14ac:dyDescent="0.2">
      <c r="A351" s="26">
        <v>2018</v>
      </c>
      <c r="B351" s="7">
        <v>1529</v>
      </c>
    </row>
    <row r="352" spans="1:5" x14ac:dyDescent="0.2">
      <c r="A352" s="26">
        <v>2019</v>
      </c>
      <c r="B352" s="7">
        <v>1617</v>
      </c>
    </row>
    <row r="353" spans="1:4" x14ac:dyDescent="0.2">
      <c r="A353" s="26">
        <v>2020</v>
      </c>
      <c r="B353" s="7">
        <v>954</v>
      </c>
    </row>
    <row r="354" spans="1:4" x14ac:dyDescent="0.2">
      <c r="A354" s="26">
        <v>2021</v>
      </c>
      <c r="B354" s="7">
        <v>994</v>
      </c>
    </row>
    <row r="355" spans="1:4" x14ac:dyDescent="0.2">
      <c r="A355" s="26">
        <v>2022</v>
      </c>
      <c r="B355" s="7">
        <v>1412</v>
      </c>
    </row>
    <row r="356" spans="1:4" x14ac:dyDescent="0.2">
      <c r="A356" s="26">
        <v>2023</v>
      </c>
      <c r="B356" s="7">
        <v>1386</v>
      </c>
    </row>
    <row r="357" spans="1:4" x14ac:dyDescent="0.2">
      <c r="A357" s="69" t="s">
        <v>535</v>
      </c>
      <c r="B357" s="7"/>
    </row>
    <row r="358" spans="1:4" x14ac:dyDescent="0.2">
      <c r="A358" s="69"/>
      <c r="B358" s="7"/>
    </row>
    <row r="359" spans="1:4" x14ac:dyDescent="0.2">
      <c r="A359" s="26" t="s">
        <v>600</v>
      </c>
    </row>
    <row r="360" spans="1:4" x14ac:dyDescent="0.2">
      <c r="A360" s="26" t="s">
        <v>601</v>
      </c>
    </row>
    <row r="361" spans="1:4" x14ac:dyDescent="0.2">
      <c r="A361" s="28" t="s">
        <v>602</v>
      </c>
    </row>
    <row r="362" spans="1:4" ht="38.25" x14ac:dyDescent="0.2">
      <c r="A362" s="30" t="s">
        <v>217</v>
      </c>
      <c r="B362" s="19" t="s">
        <v>560</v>
      </c>
      <c r="C362" s="15"/>
      <c r="D362" s="15"/>
    </row>
    <row r="363" spans="1:4" x14ac:dyDescent="0.2">
      <c r="A363" s="30"/>
      <c r="B363" s="15">
        <v>2021</v>
      </c>
      <c r="C363" s="15">
        <v>2022</v>
      </c>
      <c r="D363" s="15">
        <v>2023</v>
      </c>
    </row>
    <row r="364" spans="1:4" x14ac:dyDescent="0.2">
      <c r="A364" s="26" t="s">
        <v>218</v>
      </c>
      <c r="B364" s="8">
        <v>614</v>
      </c>
      <c r="C364" s="8">
        <v>975</v>
      </c>
      <c r="D364" s="8">
        <v>970</v>
      </c>
    </row>
    <row r="365" spans="1:4" x14ac:dyDescent="0.2">
      <c r="A365" s="26" t="s">
        <v>219</v>
      </c>
      <c r="B365" s="8">
        <v>292</v>
      </c>
      <c r="C365" s="8">
        <v>336</v>
      </c>
      <c r="D365" s="8">
        <v>313</v>
      </c>
    </row>
    <row r="366" spans="1:4" x14ac:dyDescent="0.2">
      <c r="A366" s="26" t="s">
        <v>558</v>
      </c>
      <c r="B366" s="8">
        <v>88</v>
      </c>
      <c r="C366" s="8">
        <v>101</v>
      </c>
      <c r="D366" s="8">
        <v>103</v>
      </c>
    </row>
    <row r="367" spans="1:4" x14ac:dyDescent="0.2">
      <c r="A367" s="26" t="s">
        <v>100</v>
      </c>
      <c r="B367" s="8">
        <v>994</v>
      </c>
      <c r="C367" s="8">
        <v>1412</v>
      </c>
      <c r="D367" s="8">
        <v>1386</v>
      </c>
    </row>
    <row r="368" spans="1:4" x14ac:dyDescent="0.2">
      <c r="A368" s="69" t="s">
        <v>535</v>
      </c>
    </row>
    <row r="369" spans="1:4" x14ac:dyDescent="0.2">
      <c r="A369" s="26" t="s">
        <v>603</v>
      </c>
    </row>
    <row r="370" spans="1:4" x14ac:dyDescent="0.2">
      <c r="A370" s="26" t="s">
        <v>598</v>
      </c>
    </row>
    <row r="371" spans="1:4" x14ac:dyDescent="0.2">
      <c r="A371" s="26" t="s">
        <v>604</v>
      </c>
    </row>
    <row r="372" spans="1:4" x14ac:dyDescent="0.2">
      <c r="A372" s="28" t="s">
        <v>605</v>
      </c>
      <c r="D372" s="70"/>
    </row>
    <row r="373" spans="1:4" x14ac:dyDescent="0.2">
      <c r="A373" s="30" t="s">
        <v>563</v>
      </c>
      <c r="B373" s="15" t="s">
        <v>564</v>
      </c>
      <c r="C373" s="15"/>
      <c r="D373" s="15"/>
    </row>
    <row r="374" spans="1:4" x14ac:dyDescent="0.2">
      <c r="A374" s="30"/>
      <c r="B374" s="15">
        <v>2021</v>
      </c>
      <c r="C374" s="15">
        <v>2022</v>
      </c>
      <c r="D374" s="15">
        <v>2023</v>
      </c>
    </row>
    <row r="375" spans="1:4" x14ac:dyDescent="0.2">
      <c r="A375" s="26" t="s">
        <v>94</v>
      </c>
      <c r="B375" s="21">
        <v>3.8229376257545272E-2</v>
      </c>
      <c r="C375" s="21">
        <v>3.6827195467422094E-2</v>
      </c>
      <c r="D375" s="21">
        <v>3.1024531024531024E-2</v>
      </c>
    </row>
    <row r="376" spans="1:4" x14ac:dyDescent="0.2">
      <c r="A376" s="26" t="s">
        <v>95</v>
      </c>
      <c r="B376" s="21">
        <v>0.16398390342052313</v>
      </c>
      <c r="C376" s="21">
        <v>0.13810198300283286</v>
      </c>
      <c r="D376" s="21">
        <v>0.14141414141414141</v>
      </c>
    </row>
    <row r="377" spans="1:4" x14ac:dyDescent="0.2">
      <c r="A377" s="26" t="s">
        <v>96</v>
      </c>
      <c r="B377" s="21">
        <v>0.13078470824949698</v>
      </c>
      <c r="C377" s="21">
        <v>0.13456090651558072</v>
      </c>
      <c r="D377" s="21">
        <v>0.13708513708513709</v>
      </c>
    </row>
    <row r="378" spans="1:4" x14ac:dyDescent="0.2">
      <c r="A378" s="26" t="s">
        <v>97</v>
      </c>
      <c r="B378" s="21">
        <v>0.15694164989939638</v>
      </c>
      <c r="C378" s="21">
        <v>0.13810198300283286</v>
      </c>
      <c r="D378" s="21">
        <v>0.13203463203463203</v>
      </c>
    </row>
    <row r="379" spans="1:4" x14ac:dyDescent="0.2">
      <c r="A379" s="26" t="s">
        <v>98</v>
      </c>
      <c r="B379" s="21">
        <v>0.30181086519114686</v>
      </c>
      <c r="C379" s="21">
        <v>0.3002832861189802</v>
      </c>
      <c r="D379" s="21">
        <v>0.27633477633477632</v>
      </c>
    </row>
    <row r="380" spans="1:4" x14ac:dyDescent="0.2">
      <c r="A380" s="26" t="s">
        <v>99</v>
      </c>
      <c r="B380" s="21">
        <v>0.20824949698189135</v>
      </c>
      <c r="C380" s="21">
        <v>0.25212464589235128</v>
      </c>
      <c r="D380" s="21">
        <v>0.28210678210678208</v>
      </c>
    </row>
    <row r="381" spans="1:4" x14ac:dyDescent="0.2">
      <c r="A381" s="69" t="s">
        <v>535</v>
      </c>
    </row>
    <row r="382" spans="1:4" x14ac:dyDescent="0.2">
      <c r="A382" s="69"/>
    </row>
    <row r="384" spans="1:4" ht="17.25" thickBot="1" x14ac:dyDescent="0.35">
      <c r="A384" s="27" t="s">
        <v>60</v>
      </c>
    </row>
    <row r="385" spans="1:6" x14ac:dyDescent="0.2">
      <c r="A385" s="28" t="s">
        <v>606</v>
      </c>
    </row>
    <row r="386" spans="1:6" x14ac:dyDescent="0.2">
      <c r="A386" s="75"/>
      <c r="B386" s="71">
        <v>2019</v>
      </c>
      <c r="C386" s="71">
        <v>2020</v>
      </c>
      <c r="D386" s="71">
        <v>2021</v>
      </c>
      <c r="E386" s="71">
        <v>2022</v>
      </c>
      <c r="F386" s="71">
        <v>2023</v>
      </c>
    </row>
    <row r="387" spans="1:6" x14ac:dyDescent="0.2">
      <c r="A387" s="77" t="s">
        <v>566</v>
      </c>
      <c r="B387" s="87">
        <v>1096.718711877096</v>
      </c>
      <c r="C387" s="87">
        <v>974.32060989155798</v>
      </c>
      <c r="D387" s="87">
        <v>1101.5621059888315</v>
      </c>
      <c r="E387" s="87">
        <v>1651.44732315378</v>
      </c>
      <c r="F387" s="87">
        <v>1944.6332884102462</v>
      </c>
    </row>
    <row r="388" spans="1:6" x14ac:dyDescent="0.2">
      <c r="A388" s="77" t="s">
        <v>567</v>
      </c>
      <c r="B388" s="53">
        <v>5.0715503781300457E-2</v>
      </c>
      <c r="C388" s="53">
        <v>4.3654556931688016E-2</v>
      </c>
      <c r="D388" s="53">
        <v>4.6915904308010917E-2</v>
      </c>
      <c r="E388" s="53">
        <v>6.9714480428020573E-2</v>
      </c>
      <c r="F388" s="53">
        <v>7.9894547592861395E-2</v>
      </c>
    </row>
    <row r="389" spans="1:6" x14ac:dyDescent="0.2">
      <c r="A389" s="69" t="s">
        <v>568</v>
      </c>
    </row>
    <row r="390" spans="1:6" x14ac:dyDescent="0.2">
      <c r="A390" s="69"/>
    </row>
    <row r="391" spans="1:6" x14ac:dyDescent="0.2">
      <c r="A391" s="26" t="s">
        <v>607</v>
      </c>
    </row>
    <row r="392" spans="1:6" x14ac:dyDescent="0.2">
      <c r="A392" s="26" t="s">
        <v>608</v>
      </c>
    </row>
    <row r="393" spans="1:6" x14ac:dyDescent="0.2">
      <c r="A393" s="28" t="s">
        <v>609</v>
      </c>
    </row>
    <row r="394" spans="1:6" x14ac:dyDescent="0.2">
      <c r="A394" s="30" t="s">
        <v>93</v>
      </c>
      <c r="B394" s="15" t="s">
        <v>567</v>
      </c>
      <c r="C394" s="15"/>
      <c r="D394" s="15"/>
      <c r="E394" s="15"/>
      <c r="F394" s="15"/>
    </row>
    <row r="395" spans="1:6" x14ac:dyDescent="0.2">
      <c r="A395" s="75"/>
      <c r="B395" s="71">
        <v>2019</v>
      </c>
      <c r="C395" s="71">
        <v>2020</v>
      </c>
      <c r="D395" s="71">
        <v>2021</v>
      </c>
      <c r="E395" s="71">
        <v>2022</v>
      </c>
      <c r="F395" s="71">
        <v>2023</v>
      </c>
    </row>
    <row r="396" spans="1:6" x14ac:dyDescent="0.2">
      <c r="A396" s="77" t="s">
        <v>570</v>
      </c>
      <c r="B396" s="72">
        <v>3.6126205430017634E-2</v>
      </c>
      <c r="C396" s="72">
        <v>3.1208711544068134E-2</v>
      </c>
      <c r="D396" s="72">
        <v>3.2603175163645748E-2</v>
      </c>
      <c r="E396" s="72">
        <v>5.7323917855735311E-2</v>
      </c>
      <c r="F396" s="72">
        <v>7.5322368763726652E-2</v>
      </c>
    </row>
    <row r="397" spans="1:6" x14ac:dyDescent="0.2">
      <c r="A397" s="77" t="s">
        <v>96</v>
      </c>
      <c r="B397" s="72">
        <v>4.2061005399767211E-2</v>
      </c>
      <c r="C397" s="72">
        <v>3.7242193607472003E-2</v>
      </c>
      <c r="D397" s="72">
        <v>4.5570715922195248E-2</v>
      </c>
      <c r="E397" s="72">
        <v>6.768596586262908E-2</v>
      </c>
      <c r="F397" s="72">
        <v>7.3111653857185877E-2</v>
      </c>
    </row>
    <row r="398" spans="1:6" x14ac:dyDescent="0.2">
      <c r="A398" s="77" t="s">
        <v>97</v>
      </c>
      <c r="B398" s="72">
        <v>2.7327514633745748E-2</v>
      </c>
      <c r="C398" s="72">
        <v>2.4352953998789208E-2</v>
      </c>
      <c r="D398" s="72">
        <v>3.7281486396565637E-2</v>
      </c>
      <c r="E398" s="72">
        <v>4.2620161110155173E-2</v>
      </c>
      <c r="F398" s="72">
        <v>5.5810538828320211E-2</v>
      </c>
    </row>
    <row r="399" spans="1:6" x14ac:dyDescent="0.2">
      <c r="A399" s="77" t="s">
        <v>98</v>
      </c>
      <c r="B399" s="72">
        <v>7.8547005331596656E-2</v>
      </c>
      <c r="C399" s="72">
        <v>6.4570204235954304E-2</v>
      </c>
      <c r="D399" s="72">
        <v>6.1676942195637574E-2</v>
      </c>
      <c r="E399" s="72">
        <v>9.5273899915458496E-2</v>
      </c>
      <c r="F399" s="72">
        <v>9.4889218388823693E-2</v>
      </c>
    </row>
    <row r="400" spans="1:6" x14ac:dyDescent="0.2">
      <c r="A400" s="77" t="s">
        <v>99</v>
      </c>
      <c r="B400" s="72">
        <v>0.25325490568903469</v>
      </c>
      <c r="C400" s="72">
        <v>0.21851720988224896</v>
      </c>
      <c r="D400" s="72">
        <v>0.15657539628588893</v>
      </c>
      <c r="E400" s="72">
        <v>0.19933205302325888</v>
      </c>
      <c r="F400" s="72">
        <v>0.20399551772837851</v>
      </c>
    </row>
    <row r="401" spans="1:6" x14ac:dyDescent="0.2">
      <c r="A401" s="74" t="s">
        <v>100</v>
      </c>
      <c r="B401" s="73">
        <v>5.0715503781300457E-2</v>
      </c>
      <c r="C401" s="73">
        <v>4.3654556931688016E-2</v>
      </c>
      <c r="D401" s="73">
        <v>4.6915904308010917E-2</v>
      </c>
      <c r="E401" s="73">
        <v>6.9714480428020573E-2</v>
      </c>
      <c r="F401" s="73">
        <v>7.9894547592861395E-2</v>
      </c>
    </row>
    <row r="402" spans="1:6" x14ac:dyDescent="0.2">
      <c r="A402" s="69" t="s">
        <v>568</v>
      </c>
    </row>
    <row r="403" spans="1:6" x14ac:dyDescent="0.2">
      <c r="A403" s="69"/>
    </row>
    <row r="404" spans="1:6" x14ac:dyDescent="0.2">
      <c r="A404" s="26" t="s">
        <v>610</v>
      </c>
    </row>
    <row r="405" spans="1:6" x14ac:dyDescent="0.2">
      <c r="A405" s="26" t="s">
        <v>608</v>
      </c>
    </row>
    <row r="406" spans="1:6" x14ac:dyDescent="0.2">
      <c r="A406" s="28" t="s">
        <v>611</v>
      </c>
    </row>
    <row r="407" spans="1:6" x14ac:dyDescent="0.2">
      <c r="A407" s="30" t="s">
        <v>554</v>
      </c>
      <c r="B407" s="15" t="s">
        <v>567</v>
      </c>
      <c r="C407" s="15"/>
      <c r="D407" s="15"/>
      <c r="E407" s="15"/>
      <c r="F407" s="15"/>
    </row>
    <row r="408" spans="1:6" x14ac:dyDescent="0.2">
      <c r="A408" s="75"/>
      <c r="B408" s="71">
        <v>2019</v>
      </c>
      <c r="C408" s="71">
        <v>2020</v>
      </c>
      <c r="D408" s="71">
        <v>2021</v>
      </c>
      <c r="E408" s="71">
        <v>2022</v>
      </c>
      <c r="F408" s="71">
        <v>2023</v>
      </c>
    </row>
    <row r="409" spans="1:6" x14ac:dyDescent="0.2">
      <c r="A409" s="77" t="s">
        <v>572</v>
      </c>
      <c r="B409" s="78">
        <v>3.7008738751172526E-2</v>
      </c>
      <c r="C409" s="78">
        <v>3.500668146172467E-2</v>
      </c>
      <c r="D409" s="78">
        <v>3.6829920473084955E-2</v>
      </c>
      <c r="E409" s="78">
        <v>5.8814840473688138E-2</v>
      </c>
      <c r="F409" s="78">
        <v>6.2296727242407146E-2</v>
      </c>
    </row>
    <row r="410" spans="1:6" x14ac:dyDescent="0.2">
      <c r="A410" s="77" t="s">
        <v>573</v>
      </c>
      <c r="B410" s="78">
        <v>2.2874132217905848E-2</v>
      </c>
      <c r="C410" s="78">
        <v>3.5126282773741926E-2</v>
      </c>
      <c r="D410" s="78">
        <v>3.1669432480845937E-2</v>
      </c>
      <c r="E410" s="78">
        <v>3.2180369952544724E-2</v>
      </c>
      <c r="F410" s="78">
        <v>4.5019189387739487E-2</v>
      </c>
    </row>
    <row r="411" spans="1:6" x14ac:dyDescent="0.2">
      <c r="A411" s="77" t="s">
        <v>574</v>
      </c>
      <c r="B411" s="78">
        <v>3.1714569721636124E-2</v>
      </c>
      <c r="C411" s="78">
        <v>2.4844167710831613E-2</v>
      </c>
      <c r="D411" s="78">
        <v>2.5514482714414744E-2</v>
      </c>
      <c r="E411" s="78">
        <v>3.9962620190675757E-2</v>
      </c>
      <c r="F411" s="78">
        <v>4.1596534018066858E-2</v>
      </c>
    </row>
    <row r="412" spans="1:6" x14ac:dyDescent="0.2">
      <c r="A412" s="77" t="s">
        <v>575</v>
      </c>
      <c r="B412" s="78">
        <v>5.4386091370067779E-2</v>
      </c>
      <c r="C412" s="78">
        <v>4.661626453459692E-2</v>
      </c>
      <c r="D412" s="78">
        <v>5.0349928469067641E-2</v>
      </c>
      <c r="E412" s="78">
        <v>7.533058995487095E-2</v>
      </c>
      <c r="F412" s="78">
        <v>8.7023876600223204E-2</v>
      </c>
    </row>
    <row r="413" spans="1:6" x14ac:dyDescent="0.2">
      <c r="A413" s="74" t="s">
        <v>100</v>
      </c>
      <c r="B413" s="73">
        <v>5.0715503781300457E-2</v>
      </c>
      <c r="C413" s="73">
        <v>4.3654556931688016E-2</v>
      </c>
      <c r="D413" s="73">
        <v>4.6915904308010917E-2</v>
      </c>
      <c r="E413" s="73">
        <v>6.9714480428020573E-2</v>
      </c>
      <c r="F413" s="73">
        <v>0.20399551772837851</v>
      </c>
    </row>
    <row r="414" spans="1:6" x14ac:dyDescent="0.2">
      <c r="A414" s="69" t="s">
        <v>568</v>
      </c>
    </row>
    <row r="415" spans="1:6" x14ac:dyDescent="0.2">
      <c r="A415" s="69"/>
    </row>
    <row r="416" spans="1:6" x14ac:dyDescent="0.2">
      <c r="A416" s="28" t="s">
        <v>612</v>
      </c>
    </row>
    <row r="417" spans="1:8" x14ac:dyDescent="0.2">
      <c r="A417" s="30" t="s">
        <v>113</v>
      </c>
      <c r="B417" s="15" t="s">
        <v>567</v>
      </c>
      <c r="C417" s="15"/>
      <c r="D417" s="15"/>
      <c r="E417" s="15"/>
      <c r="F417" s="15"/>
    </row>
    <row r="418" spans="1:8" x14ac:dyDescent="0.2">
      <c r="A418" s="75"/>
      <c r="B418" s="71">
        <v>2019</v>
      </c>
      <c r="C418" s="71">
        <v>2020</v>
      </c>
      <c r="D418" s="71">
        <v>2021</v>
      </c>
      <c r="E418" s="71">
        <v>2022</v>
      </c>
      <c r="F418" s="71">
        <v>2023</v>
      </c>
    </row>
    <row r="419" spans="1:8" x14ac:dyDescent="0.2">
      <c r="A419" s="77" t="s">
        <v>114</v>
      </c>
      <c r="B419" s="78">
        <v>1.7727395153228132E-2</v>
      </c>
      <c r="C419" s="78">
        <v>1.5649843629155107E-2</v>
      </c>
      <c r="D419" s="78">
        <v>4.8517358227269991E-2</v>
      </c>
      <c r="E419" s="78">
        <v>3.3006603806355825E-2</v>
      </c>
      <c r="F419" s="78">
        <v>6.1846586549178406E-2</v>
      </c>
    </row>
    <row r="420" spans="1:8" x14ac:dyDescent="0.2">
      <c r="A420" s="77" t="s">
        <v>115</v>
      </c>
      <c r="B420" s="78">
        <v>0</v>
      </c>
      <c r="C420" s="78">
        <v>3.4402059443014291E-2</v>
      </c>
      <c r="D420" s="78">
        <v>4.3768545994065253E-2</v>
      </c>
      <c r="E420" s="78">
        <v>0.13647912885662425</v>
      </c>
      <c r="F420" s="78">
        <v>9.8973607038123149E-3</v>
      </c>
      <c r="H420" s="38"/>
    </row>
    <row r="421" spans="1:8" x14ac:dyDescent="0.2">
      <c r="A421" s="77" t="s">
        <v>116</v>
      </c>
      <c r="B421" s="78">
        <v>5.6815791966293362E-2</v>
      </c>
      <c r="C421" s="78">
        <v>3.5076207148869519E-2</v>
      </c>
      <c r="D421" s="78">
        <v>5.1392178657024584E-2</v>
      </c>
      <c r="E421" s="78">
        <v>6.8114194955192039E-2</v>
      </c>
      <c r="F421" s="78">
        <v>5.9621840009007249E-2</v>
      </c>
      <c r="H421" s="38"/>
    </row>
    <row r="422" spans="1:8" x14ac:dyDescent="0.2">
      <c r="A422" s="77" t="s">
        <v>117</v>
      </c>
      <c r="B422" s="78">
        <v>4.3479067472841963E-2</v>
      </c>
      <c r="C422" s="78">
        <v>4.2829027196161322E-2</v>
      </c>
      <c r="D422" s="78">
        <v>4.4263333144298984E-2</v>
      </c>
      <c r="E422" s="78">
        <v>5.9595506969359377E-2</v>
      </c>
      <c r="F422" s="78">
        <v>6.4599668045382405E-2</v>
      </c>
      <c r="H422" s="38"/>
    </row>
    <row r="423" spans="1:8" x14ac:dyDescent="0.2">
      <c r="A423" s="77" t="s">
        <v>118</v>
      </c>
      <c r="B423" s="78">
        <v>4.7619047619047616E-2</v>
      </c>
      <c r="C423" s="78">
        <v>3.0303030303030304E-2</v>
      </c>
      <c r="D423" s="78">
        <v>1.4814814814814815E-2</v>
      </c>
      <c r="E423" s="78">
        <v>7.746478873239436E-2</v>
      </c>
      <c r="F423" s="78">
        <v>3.7974683544303799E-2</v>
      </c>
      <c r="H423" s="38"/>
    </row>
    <row r="424" spans="1:8" x14ac:dyDescent="0.2">
      <c r="A424" s="77" t="s">
        <v>119</v>
      </c>
      <c r="B424" s="78">
        <v>4.8640859138982841E-2</v>
      </c>
      <c r="C424" s="78">
        <v>5.6624191063163021E-2</v>
      </c>
      <c r="D424" s="78">
        <v>6.4148503734306722E-2</v>
      </c>
      <c r="E424" s="78">
        <v>8.4677412373305755E-2</v>
      </c>
      <c r="F424" s="78">
        <v>0.11032834376652315</v>
      </c>
      <c r="H424" s="38"/>
    </row>
    <row r="425" spans="1:8" x14ac:dyDescent="0.2">
      <c r="A425" s="77" t="s">
        <v>120</v>
      </c>
      <c r="B425" s="78">
        <v>4.5081967213114756E-2</v>
      </c>
      <c r="C425" s="78">
        <v>3.9840637450199202E-2</v>
      </c>
      <c r="D425" s="78">
        <v>8.0291970802919707E-2</v>
      </c>
      <c r="E425" s="78">
        <v>0.12186379928315412</v>
      </c>
      <c r="F425" s="78">
        <v>0.12231222440373075</v>
      </c>
      <c r="H425" s="38"/>
    </row>
    <row r="426" spans="1:8" x14ac:dyDescent="0.2">
      <c r="A426" s="77" t="s">
        <v>121</v>
      </c>
      <c r="B426" s="78">
        <v>7.0259639964076082E-2</v>
      </c>
      <c r="C426" s="78">
        <v>0.11249999999999995</v>
      </c>
      <c r="D426" s="78">
        <v>1.2195121951219507E-2</v>
      </c>
      <c r="E426" s="78">
        <v>8.219178082191779E-2</v>
      </c>
      <c r="F426" s="78">
        <v>0.15151515151515141</v>
      </c>
      <c r="H426" s="38"/>
    </row>
    <row r="427" spans="1:8" x14ac:dyDescent="0.2">
      <c r="A427" s="77" t="s">
        <v>122</v>
      </c>
      <c r="B427" s="78">
        <v>5.8434243874964792E-2</v>
      </c>
      <c r="C427" s="78">
        <v>4.9650675360968788E-2</v>
      </c>
      <c r="D427" s="78">
        <v>5.0829029627616193E-2</v>
      </c>
      <c r="E427" s="78">
        <v>6.1634928007431478E-2</v>
      </c>
      <c r="F427" s="78">
        <v>0.12958346553052619</v>
      </c>
      <c r="H427" s="38"/>
    </row>
    <row r="428" spans="1:8" x14ac:dyDescent="0.2">
      <c r="A428" s="77" t="s">
        <v>123</v>
      </c>
      <c r="B428" s="78">
        <v>3.0101377993692703E-2</v>
      </c>
      <c r="C428" s="78">
        <v>3.5861907491583155E-2</v>
      </c>
      <c r="D428" s="78">
        <v>2.9614456792576956E-2</v>
      </c>
      <c r="E428" s="78">
        <v>4.9175492858506413E-2</v>
      </c>
      <c r="F428" s="78">
        <v>5.3852773902228326E-2</v>
      </c>
      <c r="H428" s="38"/>
    </row>
    <row r="429" spans="1:8" x14ac:dyDescent="0.2">
      <c r="A429" s="77" t="s">
        <v>124</v>
      </c>
      <c r="B429" s="78">
        <v>2.4288362422061633E-2</v>
      </c>
      <c r="C429" s="78">
        <v>7.3080508994912793E-2</v>
      </c>
      <c r="D429" s="78">
        <v>2.7283253361353486E-2</v>
      </c>
      <c r="E429" s="78">
        <v>5.0407281307277375E-2</v>
      </c>
      <c r="F429" s="78">
        <v>0.10856264019545049</v>
      </c>
      <c r="H429" s="38"/>
    </row>
    <row r="430" spans="1:8" x14ac:dyDescent="0.2">
      <c r="A430" s="77" t="s">
        <v>125</v>
      </c>
      <c r="B430" s="78">
        <v>5.0739925290762024E-2</v>
      </c>
      <c r="C430" s="78">
        <v>7.4660162569296099E-2</v>
      </c>
      <c r="D430" s="78">
        <v>5.4400989813213223E-2</v>
      </c>
      <c r="E430" s="78">
        <v>7.2357531331284017E-2</v>
      </c>
      <c r="F430" s="78">
        <v>7.8059591233686332E-2</v>
      </c>
      <c r="H430" s="38"/>
    </row>
    <row r="431" spans="1:8" x14ac:dyDescent="0.2">
      <c r="A431" s="77" t="s">
        <v>126</v>
      </c>
      <c r="B431" s="78">
        <v>3.5596228122064089E-2</v>
      </c>
      <c r="C431" s="78">
        <v>2.5365985293125524E-2</v>
      </c>
      <c r="D431" s="78">
        <v>5.3270983743819056E-2</v>
      </c>
      <c r="E431" s="78">
        <v>4.9101486003916527E-2</v>
      </c>
      <c r="F431" s="78">
        <v>9.90136793283624E-2</v>
      </c>
      <c r="H431" s="38"/>
    </row>
    <row r="432" spans="1:8" x14ac:dyDescent="0.2">
      <c r="A432" s="77" t="s">
        <v>127</v>
      </c>
      <c r="B432" s="78">
        <v>5.2975997009132768E-2</v>
      </c>
      <c r="C432" s="78">
        <v>3.4614943375860914E-2</v>
      </c>
      <c r="D432" s="78">
        <v>4.3699772900244023E-2</v>
      </c>
      <c r="E432" s="78">
        <v>6.6445442655161863E-2</v>
      </c>
      <c r="F432" s="78">
        <v>7.0744173297481602E-2</v>
      </c>
      <c r="H432" s="38"/>
    </row>
    <row r="433" spans="1:8" x14ac:dyDescent="0.2">
      <c r="A433" s="77" t="s">
        <v>128</v>
      </c>
      <c r="B433" s="78">
        <v>5.882284546910603E-2</v>
      </c>
      <c r="C433" s="78">
        <v>3.4883720930232495E-2</v>
      </c>
      <c r="D433" s="78">
        <v>3.0927835051546445E-2</v>
      </c>
      <c r="E433" s="78">
        <v>5.2631578947368453E-2</v>
      </c>
      <c r="F433" s="78">
        <v>5.8823529411764719E-2</v>
      </c>
      <c r="H433" s="38"/>
    </row>
    <row r="434" spans="1:8" x14ac:dyDescent="0.2">
      <c r="A434" s="77" t="s">
        <v>129</v>
      </c>
      <c r="B434" s="78">
        <v>8.8148678736757746E-2</v>
      </c>
      <c r="C434" s="78">
        <v>9.0788524918915064E-2</v>
      </c>
      <c r="D434" s="78">
        <v>5.7331695538614377E-2</v>
      </c>
      <c r="E434" s="78">
        <v>0.10406275760812086</v>
      </c>
      <c r="F434" s="78">
        <v>0.12181734485166212</v>
      </c>
      <c r="H434" s="38"/>
    </row>
    <row r="435" spans="1:8" x14ac:dyDescent="0.2">
      <c r="A435" s="77" t="s">
        <v>130</v>
      </c>
      <c r="B435" s="78">
        <v>4.7731104101460725E-2</v>
      </c>
      <c r="C435" s="78">
        <v>5.8006360774973537E-2</v>
      </c>
      <c r="D435" s="78">
        <v>6.5954957903221326E-2</v>
      </c>
      <c r="E435" s="78">
        <v>7.8947530407306593E-2</v>
      </c>
      <c r="F435" s="78">
        <v>5.2188382690327967E-2</v>
      </c>
      <c r="H435" s="38"/>
    </row>
    <row r="436" spans="1:8" x14ac:dyDescent="0.2">
      <c r="A436" s="77" t="s">
        <v>131</v>
      </c>
      <c r="B436" s="78">
        <v>4.9389308781839315E-2</v>
      </c>
      <c r="C436" s="78">
        <v>3.8200990991155079E-2</v>
      </c>
      <c r="D436" s="78">
        <v>4.0945333694666748E-2</v>
      </c>
      <c r="E436" s="78">
        <v>4.2082074745638964E-2</v>
      </c>
      <c r="F436" s="78">
        <v>7.4298122779072565E-2</v>
      </c>
      <c r="H436" s="38"/>
    </row>
    <row r="437" spans="1:8" x14ac:dyDescent="0.2">
      <c r="A437" s="77" t="s">
        <v>132</v>
      </c>
      <c r="B437" s="78">
        <v>6.0741364723454455E-2</v>
      </c>
      <c r="C437" s="78">
        <v>4.515577199285959E-2</v>
      </c>
      <c r="D437" s="78">
        <v>5.9334815351583421E-2</v>
      </c>
      <c r="E437" s="78">
        <v>7.3705709248933604E-2</v>
      </c>
      <c r="F437" s="78">
        <v>0.13148793208809589</v>
      </c>
      <c r="H437" s="38"/>
    </row>
    <row r="438" spans="1:8" x14ac:dyDescent="0.2">
      <c r="A438" s="77" t="s">
        <v>133</v>
      </c>
      <c r="B438" s="78">
        <v>5.1249880601099293E-2</v>
      </c>
      <c r="C438" s="78">
        <v>6.4020817493118193E-2</v>
      </c>
      <c r="D438" s="78">
        <v>4.5415317469835619E-2</v>
      </c>
      <c r="E438" s="78">
        <v>6.4686664109945585E-2</v>
      </c>
      <c r="F438" s="78">
        <v>8.0193307530624106E-2</v>
      </c>
      <c r="H438" s="38"/>
    </row>
    <row r="439" spans="1:8" x14ac:dyDescent="0.2">
      <c r="A439" s="77" t="s">
        <v>134</v>
      </c>
      <c r="B439" s="78">
        <v>3.8461538461538464E-2</v>
      </c>
      <c r="C439" s="78">
        <v>3.6363636363636362E-2</v>
      </c>
      <c r="D439" s="78">
        <v>5.4545454545454543E-2</v>
      </c>
      <c r="E439" s="78">
        <v>0.11538461538461539</v>
      </c>
      <c r="F439" s="78">
        <v>0.13461538461538461</v>
      </c>
      <c r="H439" s="38"/>
    </row>
    <row r="440" spans="1:8" x14ac:dyDescent="0.2">
      <c r="A440" s="77" t="s">
        <v>135</v>
      </c>
      <c r="B440" s="78">
        <v>5.5248618784530384E-2</v>
      </c>
      <c r="C440" s="78">
        <v>5.3370786516853931E-2</v>
      </c>
      <c r="D440" s="78">
        <v>3.4666666666666665E-2</v>
      </c>
      <c r="E440" s="78">
        <v>6.3492063492063489E-2</v>
      </c>
      <c r="F440" s="78">
        <v>9.0464547677261614E-2</v>
      </c>
      <c r="H440" s="38"/>
    </row>
    <row r="441" spans="1:8" x14ac:dyDescent="0.2">
      <c r="A441" s="77" t="s">
        <v>136</v>
      </c>
      <c r="B441" s="78">
        <v>6.2937062937062929E-2</v>
      </c>
      <c r="C441" s="78">
        <v>5.4318788958147804E-2</v>
      </c>
      <c r="D441" s="78">
        <v>8.7765957446808499E-2</v>
      </c>
      <c r="E441" s="78">
        <v>0.1223458038422649</v>
      </c>
      <c r="F441" s="78">
        <v>0.10903732809430253</v>
      </c>
      <c r="H441" s="38"/>
    </row>
    <row r="442" spans="1:8" x14ac:dyDescent="0.2">
      <c r="A442" s="77" t="s">
        <v>137</v>
      </c>
      <c r="B442" s="78">
        <v>0.12670885675410568</v>
      </c>
      <c r="C442" s="78">
        <v>1.3333333333333322E-2</v>
      </c>
      <c r="D442" s="78">
        <v>9.6385542168674648E-2</v>
      </c>
      <c r="E442" s="78">
        <v>3.488372093023253E-2</v>
      </c>
      <c r="F442" s="78">
        <v>9.0909090909090842E-2</v>
      </c>
      <c r="H442" s="38"/>
    </row>
    <row r="443" spans="1:8" x14ac:dyDescent="0.2">
      <c r="A443" s="77" t="s">
        <v>138</v>
      </c>
      <c r="B443" s="78">
        <v>4.5291551089326532E-2</v>
      </c>
      <c r="C443" s="78">
        <v>2.8925542575032874E-2</v>
      </c>
      <c r="D443" s="78">
        <v>4.0830697878153285E-2</v>
      </c>
      <c r="E443" s="78">
        <v>6.7602952944548822E-2</v>
      </c>
      <c r="F443" s="78">
        <v>7.1164966422332818E-2</v>
      </c>
      <c r="H443" s="38"/>
    </row>
    <row r="444" spans="1:8" x14ac:dyDescent="0.2">
      <c r="A444" s="77" t="s">
        <v>139</v>
      </c>
      <c r="B444" s="78">
        <v>5.5108927207651433E-2</v>
      </c>
      <c r="C444" s="78">
        <v>4.257428514767763E-2</v>
      </c>
      <c r="D444" s="78">
        <v>4.3149930190705461E-2</v>
      </c>
      <c r="E444" s="78">
        <v>5.5662322824194539E-2</v>
      </c>
      <c r="F444" s="78">
        <v>5.6599162689751882E-2</v>
      </c>
      <c r="H444" s="38"/>
    </row>
    <row r="445" spans="1:8" x14ac:dyDescent="0.2">
      <c r="A445" s="77" t="s">
        <v>140</v>
      </c>
      <c r="B445" s="78">
        <v>5.3685251570433232E-2</v>
      </c>
      <c r="C445" s="78">
        <v>3.7386184667959045E-2</v>
      </c>
      <c r="D445" s="78">
        <v>4.3051865746322915E-2</v>
      </c>
      <c r="E445" s="78">
        <v>7.6395852025638214E-2</v>
      </c>
      <c r="F445" s="78">
        <v>7.8044514881525195E-2</v>
      </c>
      <c r="H445" s="38"/>
    </row>
    <row r="446" spans="1:8" x14ac:dyDescent="0.2">
      <c r="A446" s="77" t="s">
        <v>141</v>
      </c>
      <c r="B446" s="78">
        <v>4.065040650406504E-2</v>
      </c>
      <c r="C446" s="78">
        <v>8.5585585585585586E-2</v>
      </c>
      <c r="D446" s="78">
        <v>8.755760368663594E-2</v>
      </c>
      <c r="E446" s="78">
        <v>0.12437810945273632</v>
      </c>
      <c r="F446" s="78">
        <v>9.5505617977528087E-2</v>
      </c>
      <c r="H446" s="38"/>
    </row>
    <row r="447" spans="1:8" x14ac:dyDescent="0.2">
      <c r="A447" s="77" t="s">
        <v>142</v>
      </c>
      <c r="B447" s="78">
        <v>0</v>
      </c>
      <c r="C447" s="78">
        <v>6.6666666666666666E-2</v>
      </c>
      <c r="D447" s="78">
        <v>0.02</v>
      </c>
      <c r="E447" s="78">
        <v>7.407407407407407E-2</v>
      </c>
      <c r="F447" s="78">
        <v>0.12962962962962962</v>
      </c>
      <c r="H447" s="38"/>
    </row>
    <row r="448" spans="1:8" x14ac:dyDescent="0.2">
      <c r="A448" s="77" t="s">
        <v>143</v>
      </c>
      <c r="B448" s="78">
        <v>1.0923378707096512E-2</v>
      </c>
      <c r="C448" s="78">
        <v>2.2829087589785402E-2</v>
      </c>
      <c r="D448" s="78">
        <v>4.1327956714376161E-2</v>
      </c>
      <c r="E448" s="78">
        <v>7.3131949264986132E-2</v>
      </c>
      <c r="F448" s="78">
        <v>4.0670566496567688E-2</v>
      </c>
      <c r="H448" s="38"/>
    </row>
    <row r="449" spans="1:8" x14ac:dyDescent="0.2">
      <c r="A449" s="77" t="s">
        <v>144</v>
      </c>
      <c r="B449" s="78">
        <v>4.4209789233944467E-2</v>
      </c>
      <c r="C449" s="78">
        <v>4.7820108212576838E-2</v>
      </c>
      <c r="D449" s="78">
        <v>3.7038901405392441E-2</v>
      </c>
      <c r="E449" s="78">
        <v>5.6357050437920511E-2</v>
      </c>
      <c r="F449" s="78">
        <v>5.9970160244216218E-2</v>
      </c>
      <c r="H449" s="38"/>
    </row>
    <row r="450" spans="1:8" x14ac:dyDescent="0.2">
      <c r="A450" s="77" t="s">
        <v>145</v>
      </c>
      <c r="B450" s="78">
        <v>3.4482758620689655E-2</v>
      </c>
      <c r="C450" s="78">
        <v>6.6666666666666666E-2</v>
      </c>
      <c r="D450" s="78">
        <v>9.8039215686274508E-3</v>
      </c>
      <c r="E450" s="78">
        <v>4.2105263157894736E-2</v>
      </c>
      <c r="F450" s="78">
        <v>4.9504950495049507E-2</v>
      </c>
      <c r="H450" s="38"/>
    </row>
    <row r="451" spans="1:8" x14ac:dyDescent="0.2">
      <c r="A451" s="77" t="s">
        <v>146</v>
      </c>
      <c r="B451" s="78">
        <v>4.2056964910700476E-2</v>
      </c>
      <c r="C451" s="78">
        <v>3.8649898001030712E-2</v>
      </c>
      <c r="D451" s="78">
        <v>5.172541006515545E-2</v>
      </c>
      <c r="E451" s="78">
        <v>7.5685239257032855E-2</v>
      </c>
      <c r="F451" s="78">
        <v>8.7720223913345247E-2</v>
      </c>
      <c r="H451" s="38"/>
    </row>
    <row r="452" spans="1:8" x14ac:dyDescent="0.2">
      <c r="A452" s="77" t="s">
        <v>147</v>
      </c>
      <c r="B452" s="78">
        <v>5.2631578947368418E-2</v>
      </c>
      <c r="C452" s="78">
        <v>5.2631578947368418E-2</v>
      </c>
      <c r="D452" s="78">
        <v>8.0645161290322578E-2</v>
      </c>
      <c r="E452" s="78">
        <v>0.11864406779661017</v>
      </c>
      <c r="F452" s="78">
        <v>5.8823529411764705E-2</v>
      </c>
      <c r="H452" s="38"/>
    </row>
    <row r="453" spans="1:8" x14ac:dyDescent="0.2">
      <c r="A453" s="77" t="s">
        <v>148</v>
      </c>
      <c r="B453" s="78">
        <v>5.9884099316115193E-2</v>
      </c>
      <c r="C453" s="78">
        <v>3.0826630783815978E-2</v>
      </c>
      <c r="D453" s="78">
        <v>3.0299035128463585E-2</v>
      </c>
      <c r="E453" s="78">
        <v>7.208659129223316E-2</v>
      </c>
      <c r="F453" s="78">
        <v>8.3780616570943961E-2</v>
      </c>
      <c r="H453" s="38"/>
    </row>
    <row r="454" spans="1:8" x14ac:dyDescent="0.2">
      <c r="A454" s="77" t="s">
        <v>149</v>
      </c>
      <c r="B454" s="78">
        <v>6.2317818872911691E-2</v>
      </c>
      <c r="C454" s="78">
        <v>4.4129041105282991E-2</v>
      </c>
      <c r="D454" s="78">
        <v>4.0317279580732057E-2</v>
      </c>
      <c r="E454" s="78">
        <v>7.8832704136379411E-2</v>
      </c>
      <c r="F454" s="78">
        <v>6.7698940658338341E-2</v>
      </c>
      <c r="H454" s="38"/>
    </row>
    <row r="455" spans="1:8" x14ac:dyDescent="0.2">
      <c r="A455" s="77" t="s">
        <v>150</v>
      </c>
      <c r="B455" s="78">
        <v>5.1729014118867815E-2</v>
      </c>
      <c r="C455" s="78">
        <v>4.8216046014899892E-2</v>
      </c>
      <c r="D455" s="78">
        <v>6.1491607539626215E-2</v>
      </c>
      <c r="E455" s="78">
        <v>6.2832772673533974E-2</v>
      </c>
      <c r="F455" s="78">
        <v>4.8570011064087898E-2</v>
      </c>
      <c r="H455" s="38"/>
    </row>
    <row r="456" spans="1:8" x14ac:dyDescent="0.2">
      <c r="A456" s="77" t="s">
        <v>151</v>
      </c>
      <c r="B456" s="78">
        <v>7.5030011486774462E-2</v>
      </c>
      <c r="C456" s="78">
        <v>3.2593113273773663E-2</v>
      </c>
      <c r="D456" s="78">
        <v>5.3489379183358166E-2</v>
      </c>
      <c r="E456" s="78">
        <v>4.2606810785188722E-2</v>
      </c>
      <c r="F456" s="78">
        <v>5.8203877026840746E-2</v>
      </c>
      <c r="H456" s="38"/>
    </row>
    <row r="457" spans="1:8" x14ac:dyDescent="0.2">
      <c r="A457" s="77" t="s">
        <v>152</v>
      </c>
      <c r="B457" s="78">
        <v>3.6231884057971016E-2</v>
      </c>
      <c r="C457" s="78">
        <v>6.3380281690140844E-2</v>
      </c>
      <c r="D457" s="78">
        <v>6.6666666666666666E-2</v>
      </c>
      <c r="E457" s="78">
        <v>4.5751633986928102E-2</v>
      </c>
      <c r="F457" s="78">
        <v>0.10967741935483871</v>
      </c>
      <c r="H457" s="38"/>
    </row>
    <row r="458" spans="1:8" x14ac:dyDescent="0.2">
      <c r="A458" s="77" t="s">
        <v>153</v>
      </c>
      <c r="B458" s="78">
        <v>4.1205893117281074E-2</v>
      </c>
      <c r="C458" s="78">
        <v>5.0252317307489282E-2</v>
      </c>
      <c r="D458" s="78">
        <v>4.6217673904024342E-2</v>
      </c>
      <c r="E458" s="78">
        <v>8.3980141760881033E-2</v>
      </c>
      <c r="F458" s="78">
        <v>7.6529473994804004E-2</v>
      </c>
      <c r="H458" s="38"/>
    </row>
    <row r="459" spans="1:8" x14ac:dyDescent="0.2">
      <c r="A459" s="77" t="s">
        <v>154</v>
      </c>
      <c r="B459" s="78">
        <v>0.11904761904761904</v>
      </c>
      <c r="C459" s="78">
        <v>0.13333333333333333</v>
      </c>
      <c r="D459" s="78">
        <v>9.3023255813953487E-2</v>
      </c>
      <c r="E459" s="78">
        <v>8.5106382978723402E-2</v>
      </c>
      <c r="F459" s="78">
        <v>0.2</v>
      </c>
      <c r="H459" s="38"/>
    </row>
    <row r="460" spans="1:8" x14ac:dyDescent="0.2">
      <c r="A460" s="77" t="s">
        <v>155</v>
      </c>
      <c r="B460" s="78">
        <v>4.0380883959355969E-2</v>
      </c>
      <c r="C460" s="78">
        <v>2.8763658562697272E-2</v>
      </c>
      <c r="D460" s="78">
        <v>4.2953733135472807E-2</v>
      </c>
      <c r="E460" s="78">
        <v>5.1124926071542294E-2</v>
      </c>
      <c r="F460" s="78">
        <v>6.1278872539615524E-2</v>
      </c>
      <c r="H460" s="38"/>
    </row>
    <row r="461" spans="1:8" x14ac:dyDescent="0.2">
      <c r="A461" s="77" t="s">
        <v>156</v>
      </c>
      <c r="B461" s="78">
        <v>3.9028325008531664E-2</v>
      </c>
      <c r="C461" s="78">
        <v>6.5102455811043389E-2</v>
      </c>
      <c r="D461" s="78">
        <v>4.246863785996028E-2</v>
      </c>
      <c r="E461" s="78">
        <v>7.5050709939148127E-2</v>
      </c>
      <c r="F461" s="78">
        <v>8.3973389779256169E-2</v>
      </c>
      <c r="H461" s="38"/>
    </row>
    <row r="462" spans="1:8" x14ac:dyDescent="0.2">
      <c r="A462" s="77" t="s">
        <v>157</v>
      </c>
      <c r="B462" s="78">
        <v>0.11387900355871886</v>
      </c>
      <c r="C462" s="78">
        <v>5.2980132450331126E-2</v>
      </c>
      <c r="D462" s="78">
        <v>7.2072072072072071E-2</v>
      </c>
      <c r="E462" s="78">
        <v>9.90990990990991E-2</v>
      </c>
      <c r="F462" s="78">
        <v>6.6265060240963861E-2</v>
      </c>
      <c r="H462" s="38"/>
    </row>
    <row r="463" spans="1:8" x14ac:dyDescent="0.2">
      <c r="A463" s="77" t="s">
        <v>158</v>
      </c>
      <c r="B463" s="78">
        <v>5.7256933921157556E-2</v>
      </c>
      <c r="C463" s="78">
        <v>3.4052283884118364E-2</v>
      </c>
      <c r="D463" s="78">
        <v>5.1949242930814196E-2</v>
      </c>
      <c r="E463" s="78">
        <v>7.8608132000144659E-2</v>
      </c>
      <c r="F463" s="78">
        <v>8.8715201664502863E-2</v>
      </c>
      <c r="H463" s="38"/>
    </row>
    <row r="464" spans="1:8" x14ac:dyDescent="0.2">
      <c r="A464" s="79" t="s">
        <v>374</v>
      </c>
      <c r="B464" s="78">
        <v>4.542514249150538E-2</v>
      </c>
      <c r="C464" s="78">
        <v>4.0480462538384866E-2</v>
      </c>
      <c r="D464" s="78">
        <v>3.9737105757999373E-2</v>
      </c>
      <c r="E464" s="78">
        <v>5.1698313765280009E-2</v>
      </c>
      <c r="F464" s="78">
        <v>7.4347704105489618E-2</v>
      </c>
      <c r="H464" s="38"/>
    </row>
    <row r="465" spans="1:8" x14ac:dyDescent="0.2">
      <c r="A465" s="77" t="s">
        <v>159</v>
      </c>
      <c r="B465" s="78">
        <v>5.7147910324607677E-2</v>
      </c>
      <c r="C465" s="78">
        <v>6.4057679665586939E-2</v>
      </c>
      <c r="D465" s="78">
        <v>9.7779363618449147E-2</v>
      </c>
      <c r="E465" s="78">
        <v>0.18372726855098229</v>
      </c>
      <c r="F465" s="78">
        <v>4.7063113187733464E-2</v>
      </c>
      <c r="H465" s="38"/>
    </row>
    <row r="466" spans="1:8" x14ac:dyDescent="0.2">
      <c r="A466" s="77" t="s">
        <v>160</v>
      </c>
      <c r="B466" s="78">
        <v>2.359835985448297E-2</v>
      </c>
      <c r="C466" s="78">
        <v>4.9459823150100925E-2</v>
      </c>
      <c r="D466" s="78">
        <v>9.0799011747901198E-2</v>
      </c>
      <c r="E466" s="78">
        <v>0.10564184845706552</v>
      </c>
      <c r="F466" s="78">
        <v>8.6433169216204628E-2</v>
      </c>
      <c r="H466" s="38"/>
    </row>
    <row r="467" spans="1:8" x14ac:dyDescent="0.2">
      <c r="A467" s="77" t="s">
        <v>161</v>
      </c>
      <c r="B467" s="78">
        <v>1.294893887181498E-2</v>
      </c>
      <c r="C467" s="78">
        <v>9.8045820626229564E-3</v>
      </c>
      <c r="D467" s="78">
        <v>9.6561507532951559E-3</v>
      </c>
      <c r="E467" s="78">
        <v>1.2819086344653339E-2</v>
      </c>
      <c r="F467" s="78">
        <v>9.5382773191676318E-2</v>
      </c>
      <c r="H467" s="38"/>
    </row>
    <row r="468" spans="1:8" x14ac:dyDescent="0.2">
      <c r="A468" s="77" t="s">
        <v>162</v>
      </c>
      <c r="B468" s="78">
        <v>0.12343141376851335</v>
      </c>
      <c r="C468" s="78">
        <v>8.4547053451024465E-2</v>
      </c>
      <c r="D468" s="78">
        <v>7.5662228608279841E-2</v>
      </c>
      <c r="E468" s="78">
        <v>9.9511851611086805E-2</v>
      </c>
      <c r="F468" s="78">
        <v>6.5590067026688237E-2</v>
      </c>
      <c r="H468" s="38"/>
    </row>
    <row r="469" spans="1:8" x14ac:dyDescent="0.2">
      <c r="A469" s="77" t="s">
        <v>163</v>
      </c>
      <c r="B469" s="78">
        <v>0.26515151515151514</v>
      </c>
      <c r="C469" s="78">
        <v>0.33571428571428569</v>
      </c>
      <c r="D469" s="78">
        <v>0.30131578947368426</v>
      </c>
      <c r="E469" s="78">
        <v>0.42726876166378414</v>
      </c>
      <c r="F469" s="78">
        <v>8.5154638285102141E-2</v>
      </c>
      <c r="H469" s="38"/>
    </row>
    <row r="470" spans="1:8" x14ac:dyDescent="0.2">
      <c r="A470" s="77" t="s">
        <v>164</v>
      </c>
      <c r="B470" s="78">
        <v>1.1119561511630958E-2</v>
      </c>
      <c r="C470" s="78">
        <v>5.2865193755922404E-3</v>
      </c>
      <c r="D470" s="78">
        <v>1.5507278180089248E-2</v>
      </c>
      <c r="E470" s="78">
        <v>2.5468579486378051E-2</v>
      </c>
      <c r="F470" s="78">
        <v>3.8461538461538464E-2</v>
      </c>
      <c r="H470" s="38"/>
    </row>
    <row r="471" spans="1:8" x14ac:dyDescent="0.2">
      <c r="A471" s="77" t="s">
        <v>166</v>
      </c>
      <c r="B471" s="78">
        <v>6.2460909575211526E-2</v>
      </c>
      <c r="C471" s="78">
        <v>5.0289117726882479E-2</v>
      </c>
      <c r="D471" s="78">
        <v>5.3209265505673807E-2</v>
      </c>
      <c r="E471" s="78">
        <v>0.10938699685977449</v>
      </c>
      <c r="F471" s="78">
        <v>9.7519109793137937E-2</v>
      </c>
      <c r="H471" s="38"/>
    </row>
    <row r="472" spans="1:8" x14ac:dyDescent="0.2">
      <c r="A472" s="77" t="s">
        <v>167</v>
      </c>
      <c r="B472" s="78">
        <v>7.4626865671641784E-2</v>
      </c>
      <c r="C472" s="78">
        <v>0</v>
      </c>
      <c r="D472" s="78">
        <v>3.9473684210526314E-2</v>
      </c>
      <c r="E472" s="78">
        <v>8.8607594936708861E-2</v>
      </c>
      <c r="F472" s="78">
        <v>8.7499999999999994E-2</v>
      </c>
      <c r="H472" s="38"/>
    </row>
    <row r="473" spans="1:8" x14ac:dyDescent="0.2">
      <c r="A473" s="77" t="s">
        <v>168</v>
      </c>
      <c r="B473" s="78">
        <v>8.7688672707680923E-2</v>
      </c>
      <c r="C473" s="78">
        <v>8.5655708401744551E-2</v>
      </c>
      <c r="D473" s="78">
        <v>0</v>
      </c>
      <c r="E473" s="78">
        <v>9.5806305295868532E-2</v>
      </c>
      <c r="F473" s="78">
        <v>6.4458742499765728E-2</v>
      </c>
      <c r="H473" s="38"/>
    </row>
    <row r="474" spans="1:8" x14ac:dyDescent="0.2">
      <c r="A474" s="77" t="s">
        <v>169</v>
      </c>
      <c r="B474" s="78">
        <v>4.1666666666666664E-2</v>
      </c>
      <c r="C474" s="78">
        <v>1.0309278350515464E-2</v>
      </c>
      <c r="D474" s="78">
        <v>3.7037037037037035E-2</v>
      </c>
      <c r="E474" s="78">
        <v>3.9215686274509803E-2</v>
      </c>
      <c r="F474" s="78">
        <v>7.3394495412844041E-2</v>
      </c>
      <c r="H474" s="38"/>
    </row>
    <row r="475" spans="1:8" x14ac:dyDescent="0.2">
      <c r="A475" s="77" t="s">
        <v>170</v>
      </c>
      <c r="B475" s="78">
        <v>6.1621368322399228E-2</v>
      </c>
      <c r="C475" s="78">
        <v>5.7498956024541414E-2</v>
      </c>
      <c r="D475" s="78">
        <v>4.8967971530249066E-2</v>
      </c>
      <c r="E475" s="78">
        <v>5.2834645669291296E-2</v>
      </c>
      <c r="F475" s="78">
        <v>0.12286966401558178</v>
      </c>
      <c r="H475" s="38"/>
    </row>
    <row r="476" spans="1:8" x14ac:dyDescent="0.2">
      <c r="A476" s="77" t="s">
        <v>171</v>
      </c>
      <c r="B476" s="78">
        <v>8.3333333333333329E-2</v>
      </c>
      <c r="C476" s="78">
        <v>5.6910569105691054E-2</v>
      </c>
      <c r="D476" s="78">
        <v>3.90625E-2</v>
      </c>
      <c r="E476" s="78">
        <v>4.8387096774193547E-2</v>
      </c>
      <c r="F476" s="78">
        <v>0.10810810810810811</v>
      </c>
      <c r="H476" s="38"/>
    </row>
    <row r="477" spans="1:8" x14ac:dyDescent="0.2">
      <c r="A477" s="77" t="s">
        <v>172</v>
      </c>
      <c r="B477" s="78">
        <v>4.426510149180729E-2</v>
      </c>
      <c r="C477" s="78">
        <v>5.1928783382789327E-2</v>
      </c>
      <c r="D477" s="78">
        <v>5.8823529411764698E-2</v>
      </c>
      <c r="E477" s="78">
        <v>9.0970199417432229E-2</v>
      </c>
      <c r="F477" s="78">
        <v>9.7369454259913585E-2</v>
      </c>
      <c r="H477" s="38"/>
    </row>
    <row r="478" spans="1:8" x14ac:dyDescent="0.2">
      <c r="A478" s="77" t="s">
        <v>173</v>
      </c>
      <c r="B478" s="78">
        <v>0.16666666666666666</v>
      </c>
      <c r="C478" s="78">
        <v>4.7619047619047616E-2</v>
      </c>
      <c r="D478" s="78">
        <v>8.6956521739130432E-2</v>
      </c>
      <c r="E478" s="78">
        <v>0.17391304347826086</v>
      </c>
      <c r="F478" s="78">
        <v>0</v>
      </c>
      <c r="H478" s="38"/>
    </row>
    <row r="479" spans="1:8" x14ac:dyDescent="0.2">
      <c r="A479" s="77" t="s">
        <v>174</v>
      </c>
      <c r="B479" s="78">
        <v>0</v>
      </c>
      <c r="C479" s="78">
        <v>0</v>
      </c>
      <c r="D479" s="78">
        <v>0</v>
      </c>
      <c r="E479" s="78">
        <v>0</v>
      </c>
      <c r="F479" s="78">
        <v>1</v>
      </c>
      <c r="H479" s="38"/>
    </row>
    <row r="480" spans="1:8" x14ac:dyDescent="0.2">
      <c r="A480" s="77" t="s">
        <v>175</v>
      </c>
      <c r="B480" s="78">
        <v>5.0331125827814557E-2</v>
      </c>
      <c r="C480" s="78">
        <v>4.9459041731066453E-2</v>
      </c>
      <c r="D480" s="78">
        <v>5.872093023255813E-2</v>
      </c>
      <c r="E480" s="78">
        <v>4.4903988183160992E-2</v>
      </c>
      <c r="F480" s="78">
        <v>5.3540587219343683E-2</v>
      </c>
      <c r="H480" s="38"/>
    </row>
    <row r="481" spans="1:8" x14ac:dyDescent="0.2">
      <c r="A481" s="77" t="s">
        <v>176</v>
      </c>
      <c r="B481" s="78">
        <v>0.11759787775239154</v>
      </c>
      <c r="C481" s="78">
        <v>0.13994604213305778</v>
      </c>
      <c r="D481" s="78">
        <v>0.1149583771393116</v>
      </c>
      <c r="E481" s="78">
        <v>5.0966644255704512E-2</v>
      </c>
      <c r="F481" s="78">
        <v>0.1219459546969227</v>
      </c>
      <c r="H481" s="38"/>
    </row>
    <row r="482" spans="1:8" x14ac:dyDescent="0.2">
      <c r="A482" s="77" t="s">
        <v>177</v>
      </c>
      <c r="B482" s="78">
        <v>6.5573770491803282E-2</v>
      </c>
      <c r="C482" s="78">
        <v>0.08</v>
      </c>
      <c r="D482" s="78">
        <v>2.9197080291970802E-2</v>
      </c>
      <c r="E482" s="78">
        <v>8.5714285714285715E-2</v>
      </c>
      <c r="F482" s="78">
        <v>3.896103896103896E-2</v>
      </c>
      <c r="H482" s="38"/>
    </row>
    <row r="483" spans="1:8" x14ac:dyDescent="0.2">
      <c r="A483" s="77" t="s">
        <v>178</v>
      </c>
      <c r="B483" s="78">
        <v>3.125E-2</v>
      </c>
      <c r="C483" s="78">
        <v>0.11764705882352941</v>
      </c>
      <c r="D483" s="78">
        <v>2.7027027027027029E-2</v>
      </c>
      <c r="E483" s="78">
        <v>8.5714285714285715E-2</v>
      </c>
      <c r="F483" s="78">
        <v>8.5714285714285715E-2</v>
      </c>
      <c r="H483" s="38"/>
    </row>
    <row r="484" spans="1:8" x14ac:dyDescent="0.2">
      <c r="A484" s="77" t="s">
        <v>179</v>
      </c>
      <c r="B484" s="78">
        <v>1.1974426002330637E-2</v>
      </c>
      <c r="C484" s="78">
        <v>4.5275321218453422E-2</v>
      </c>
      <c r="D484" s="78">
        <v>5.7154459164509404E-2</v>
      </c>
      <c r="E484" s="78">
        <v>7.6430489568271018E-2</v>
      </c>
      <c r="F484" s="78">
        <v>0.10015313935681468</v>
      </c>
      <c r="H484" s="38"/>
    </row>
    <row r="485" spans="1:8" x14ac:dyDescent="0.2">
      <c r="A485" s="77" t="s">
        <v>180</v>
      </c>
      <c r="B485" s="78">
        <v>4.7103062285779797E-2</v>
      </c>
      <c r="C485" s="78">
        <v>8.4299550948909077E-2</v>
      </c>
      <c r="D485" s="78">
        <v>5.910875085991573E-2</v>
      </c>
      <c r="E485" s="78">
        <v>5.0483209175517081E-2</v>
      </c>
      <c r="F485" s="78">
        <v>6.8770936728220933E-2</v>
      </c>
      <c r="H485" s="38"/>
    </row>
    <row r="486" spans="1:8" x14ac:dyDescent="0.2">
      <c r="A486" s="77" t="s">
        <v>181</v>
      </c>
      <c r="B486" s="78">
        <v>0.10355596349226755</v>
      </c>
      <c r="C486" s="78">
        <v>0.12021638950110207</v>
      </c>
      <c r="D486" s="78">
        <v>4.5943281984848885E-2</v>
      </c>
      <c r="E486" s="78">
        <v>0.14385182516661593</v>
      </c>
      <c r="F486" s="78">
        <v>7.1259005550962567E-2</v>
      </c>
      <c r="H486" s="38"/>
    </row>
    <row r="487" spans="1:8" x14ac:dyDescent="0.2">
      <c r="A487" s="77" t="s">
        <v>184</v>
      </c>
      <c r="B487" s="78">
        <v>5.6068771356994757E-2</v>
      </c>
      <c r="C487" s="78">
        <v>8.0971607339724902E-2</v>
      </c>
      <c r="D487" s="78">
        <v>8.3006278857165119E-2</v>
      </c>
      <c r="E487" s="78">
        <v>0.14274399195509863</v>
      </c>
      <c r="F487" s="78">
        <v>0.11623266476312624</v>
      </c>
      <c r="H487" s="38"/>
    </row>
    <row r="488" spans="1:8" x14ac:dyDescent="0.2">
      <c r="A488" s="77" t="s">
        <v>185</v>
      </c>
      <c r="B488" s="78">
        <v>3.1645569620253167E-2</v>
      </c>
      <c r="C488" s="78">
        <v>1.9230769230769232E-2</v>
      </c>
      <c r="D488" s="78">
        <v>6.6265060240963861E-2</v>
      </c>
      <c r="E488" s="78">
        <v>6.043956043956044E-2</v>
      </c>
      <c r="F488" s="78">
        <v>6.1452513966480445E-2</v>
      </c>
      <c r="H488" s="38"/>
    </row>
    <row r="489" spans="1:8" x14ac:dyDescent="0.2">
      <c r="A489" s="77" t="s">
        <v>186</v>
      </c>
      <c r="B489" s="78">
        <v>6.7713400905948379E-2</v>
      </c>
      <c r="C489" s="78">
        <v>8.2009784930739002E-2</v>
      </c>
      <c r="D489" s="78">
        <v>7.9360422764519947E-2</v>
      </c>
      <c r="E489" s="78">
        <v>0.1255535510424983</v>
      </c>
      <c r="F489" s="78">
        <v>8.718266685414626E-2</v>
      </c>
      <c r="H489" s="38"/>
    </row>
    <row r="490" spans="1:8" x14ac:dyDescent="0.2">
      <c r="A490" s="77" t="s">
        <v>187</v>
      </c>
      <c r="B490" s="78">
        <v>0.11871020605367698</v>
      </c>
      <c r="C490" s="78">
        <v>5.3637593420233408E-2</v>
      </c>
      <c r="D490" s="78">
        <v>0.13577570074598216</v>
      </c>
      <c r="E490" s="78">
        <v>8.8041626070156712E-2</v>
      </c>
      <c r="F490" s="78">
        <v>7.1542778394357825E-2</v>
      </c>
      <c r="H490" s="38"/>
    </row>
    <row r="491" spans="1:8" x14ac:dyDescent="0.2">
      <c r="A491" s="77" t="s">
        <v>188</v>
      </c>
      <c r="B491" s="78">
        <v>6.6477932835169076E-2</v>
      </c>
      <c r="C491" s="78">
        <v>3.7568754361455195E-2</v>
      </c>
      <c r="D491" s="78">
        <v>4.6924802937031461E-2</v>
      </c>
      <c r="E491" s="78">
        <v>7.9684299128404537E-2</v>
      </c>
      <c r="F491" s="78">
        <v>0.11645805154820059</v>
      </c>
      <c r="H491" s="38"/>
    </row>
    <row r="492" spans="1:8" x14ac:dyDescent="0.2">
      <c r="A492" s="77" t="s">
        <v>189</v>
      </c>
      <c r="B492" s="78">
        <v>5.3004134117948833E-2</v>
      </c>
      <c r="C492" s="78">
        <v>3.3404316579816129E-2</v>
      </c>
      <c r="D492" s="78">
        <v>4.2867330774099564E-2</v>
      </c>
      <c r="E492" s="78">
        <v>8.3912991482036028E-2</v>
      </c>
      <c r="F492" s="78">
        <v>7.0891921489081508E-2</v>
      </c>
      <c r="H492" s="38"/>
    </row>
    <row r="493" spans="1:8" x14ac:dyDescent="0.2">
      <c r="A493" s="77" t="s">
        <v>190</v>
      </c>
      <c r="B493" s="78">
        <v>3.6965442707466351E-2</v>
      </c>
      <c r="C493" s="78">
        <v>3.9202664219103033E-2</v>
      </c>
      <c r="D493" s="78">
        <v>4.9887771652116705E-2</v>
      </c>
      <c r="E493" s="78">
        <v>8.2005861621457732E-2</v>
      </c>
      <c r="F493" s="78">
        <v>0.11151795276821104</v>
      </c>
      <c r="H493" s="38"/>
    </row>
    <row r="494" spans="1:8" x14ac:dyDescent="0.2">
      <c r="A494" s="77" t="s">
        <v>191</v>
      </c>
      <c r="B494" s="78">
        <v>4.3444828283681666E-2</v>
      </c>
      <c r="C494" s="78">
        <v>2.7571227686930964E-2</v>
      </c>
      <c r="D494" s="78">
        <v>3.0765881512134434E-2</v>
      </c>
      <c r="E494" s="78">
        <v>5.8630999113127399E-2</v>
      </c>
      <c r="F494" s="78">
        <v>8.7155200721445156E-2</v>
      </c>
      <c r="H494" s="38"/>
    </row>
    <row r="495" spans="1:8" x14ac:dyDescent="0.2">
      <c r="A495" s="77" t="s">
        <v>192</v>
      </c>
      <c r="B495" s="78">
        <v>6.2332625114948914E-2</v>
      </c>
      <c r="C495" s="78">
        <v>3.8902922505538638E-2</v>
      </c>
      <c r="D495" s="78">
        <v>5.9193472433641592E-2</v>
      </c>
      <c r="E495" s="78">
        <v>3.943925512798261E-2</v>
      </c>
      <c r="F495" s="78">
        <v>8.6979605026191842E-2</v>
      </c>
      <c r="H495" s="38"/>
    </row>
    <row r="496" spans="1:8" x14ac:dyDescent="0.2">
      <c r="A496" s="77" t="s">
        <v>193</v>
      </c>
      <c r="B496" s="78">
        <v>3.7678566058384239E-2</v>
      </c>
      <c r="C496" s="78">
        <v>4.6343556938640736E-2</v>
      </c>
      <c r="D496" s="78">
        <v>2.9723639207947204E-2</v>
      </c>
      <c r="E496" s="78">
        <v>6.2852250216326497E-2</v>
      </c>
      <c r="F496" s="78">
        <v>7.6759158133519689E-2</v>
      </c>
      <c r="H496" s="38"/>
    </row>
    <row r="497" spans="1:8" x14ac:dyDescent="0.2">
      <c r="A497" s="77" t="s">
        <v>194</v>
      </c>
      <c r="B497" s="78">
        <v>1.2871224434213416E-2</v>
      </c>
      <c r="C497" s="78">
        <v>4.193552437772978E-2</v>
      </c>
      <c r="D497" s="78">
        <v>9.0901488680355857E-2</v>
      </c>
      <c r="E497" s="78">
        <v>4.0374488004681075E-2</v>
      </c>
      <c r="F497" s="78">
        <v>9.1022570578416381E-2</v>
      </c>
      <c r="H497" s="38"/>
    </row>
    <row r="498" spans="1:8" x14ac:dyDescent="0.2">
      <c r="A498" s="74" t="s">
        <v>100</v>
      </c>
      <c r="B498" s="73">
        <v>5.0715503781300457E-2</v>
      </c>
      <c r="C498" s="73">
        <v>4.3654556931688016E-2</v>
      </c>
      <c r="D498" s="73">
        <v>4.6915904308010917E-2</v>
      </c>
      <c r="E498" s="73">
        <v>6.9714480428020573E-2</v>
      </c>
      <c r="F498" s="73">
        <v>5.5712799487339988E-2</v>
      </c>
      <c r="H498" s="38"/>
    </row>
    <row r="499" spans="1:8" x14ac:dyDescent="0.2">
      <c r="A499" s="69"/>
      <c r="B499" s="51"/>
      <c r="H499" s="38"/>
    </row>
    <row r="500" spans="1:8" x14ac:dyDescent="0.2">
      <c r="A500" s="69"/>
    </row>
    <row r="501" spans="1:8" x14ac:dyDescent="0.2">
      <c r="A501" s="28" t="s">
        <v>613</v>
      </c>
    </row>
    <row r="502" spans="1:8" x14ac:dyDescent="0.2">
      <c r="A502" s="30" t="s">
        <v>197</v>
      </c>
      <c r="B502" s="15" t="s">
        <v>567</v>
      </c>
      <c r="C502" s="15"/>
      <c r="D502" s="15"/>
      <c r="E502" s="15"/>
      <c r="F502" s="15"/>
    </row>
    <row r="503" spans="1:8" x14ac:dyDescent="0.2">
      <c r="A503" s="75"/>
      <c r="B503" s="71">
        <v>2019</v>
      </c>
      <c r="C503" s="71">
        <v>2020</v>
      </c>
      <c r="D503" s="71">
        <v>2021</v>
      </c>
      <c r="E503" s="71">
        <v>2022</v>
      </c>
      <c r="F503" s="71">
        <v>2023</v>
      </c>
    </row>
    <row r="504" spans="1:8" x14ac:dyDescent="0.2">
      <c r="A504" s="77" t="s">
        <v>200</v>
      </c>
      <c r="B504" s="78">
        <v>5.3122468922724389E-2</v>
      </c>
      <c r="C504" s="78">
        <v>4.2567066635236045E-2</v>
      </c>
      <c r="D504" s="78">
        <v>4.5464389693072468E-2</v>
      </c>
      <c r="E504" s="78">
        <v>7.8665368745926362E-2</v>
      </c>
      <c r="F504" s="78">
        <v>8.3584069691864243E-2</v>
      </c>
    </row>
    <row r="505" spans="1:8" x14ac:dyDescent="0.2">
      <c r="A505" s="77" t="s">
        <v>201</v>
      </c>
      <c r="B505" s="78">
        <v>5.4745454643470734E-2</v>
      </c>
      <c r="C505" s="78">
        <v>5.1355678276582398E-2</v>
      </c>
      <c r="D505" s="78">
        <v>4.6766484875636026E-2</v>
      </c>
      <c r="E505" s="78">
        <v>8.3590803166088842E-2</v>
      </c>
      <c r="F505" s="78">
        <v>8.9350990862041013E-2</v>
      </c>
    </row>
    <row r="506" spans="1:8" x14ac:dyDescent="0.2">
      <c r="A506" s="77" t="s">
        <v>202</v>
      </c>
      <c r="B506" s="78">
        <v>4.0368831683890265E-2</v>
      </c>
      <c r="C506" s="78">
        <v>3.5156720309675371E-2</v>
      </c>
      <c r="D506" s="78">
        <v>3.8564921866363906E-2</v>
      </c>
      <c r="E506" s="78">
        <v>6.112870179232012E-2</v>
      </c>
      <c r="F506" s="78">
        <v>6.8545600819444927E-2</v>
      </c>
    </row>
    <row r="507" spans="1:8" x14ac:dyDescent="0.2">
      <c r="A507" s="77" t="s">
        <v>203</v>
      </c>
      <c r="B507" s="78">
        <v>5.5667598887548311E-2</v>
      </c>
      <c r="C507" s="78">
        <v>3.5933422752032276E-2</v>
      </c>
      <c r="D507" s="78">
        <v>5.5387291533175211E-2</v>
      </c>
      <c r="E507" s="78">
        <v>7.8334306562753669E-2</v>
      </c>
      <c r="F507" s="78">
        <v>5.9438305633919532E-2</v>
      </c>
    </row>
    <row r="508" spans="1:8" x14ac:dyDescent="0.2">
      <c r="A508" s="77" t="s">
        <v>204</v>
      </c>
      <c r="B508" s="78">
        <v>4.5437685749663781E-2</v>
      </c>
      <c r="C508" s="78">
        <v>6.1451329332862077E-2</v>
      </c>
      <c r="D508" s="78">
        <v>6.8709803781251175E-2</v>
      </c>
      <c r="E508" s="78">
        <v>9.1296810533244538E-2</v>
      </c>
      <c r="F508" s="78">
        <v>8.8665540547932464E-2</v>
      </c>
    </row>
    <row r="509" spans="1:8" x14ac:dyDescent="0.2">
      <c r="A509" s="77" t="s">
        <v>205</v>
      </c>
      <c r="B509" s="78">
        <v>4.0790262186858231E-2</v>
      </c>
      <c r="C509" s="78">
        <v>3.6773778511133823E-2</v>
      </c>
      <c r="D509" s="78">
        <v>4.6194935588877536E-2</v>
      </c>
      <c r="E509" s="78">
        <v>6.8611441577462268E-2</v>
      </c>
      <c r="F509" s="78">
        <v>8.3762767898113141E-2</v>
      </c>
    </row>
    <row r="510" spans="1:8" x14ac:dyDescent="0.2">
      <c r="A510" s="77" t="s">
        <v>206</v>
      </c>
      <c r="B510" s="78">
        <v>5.9967759246242494E-2</v>
      </c>
      <c r="C510" s="78">
        <v>4.4215265856784057E-2</v>
      </c>
      <c r="D510" s="78">
        <v>4.4262863113932113E-2</v>
      </c>
      <c r="E510" s="78">
        <v>6.6416210708684642E-2</v>
      </c>
      <c r="F510" s="78">
        <v>9.2686810947974679E-2</v>
      </c>
    </row>
    <row r="511" spans="1:8" x14ac:dyDescent="0.2">
      <c r="A511" s="77" t="s">
        <v>207</v>
      </c>
      <c r="B511" s="78">
        <v>4.9878421075231098E-2</v>
      </c>
      <c r="C511" s="78">
        <v>4.8101710204424705E-2</v>
      </c>
      <c r="D511" s="78">
        <v>5.454699973214968E-2</v>
      </c>
      <c r="E511" s="78">
        <v>6.8848871665352265E-2</v>
      </c>
      <c r="F511" s="78">
        <v>6.5622756980516062E-2</v>
      </c>
    </row>
    <row r="512" spans="1:8" x14ac:dyDescent="0.2">
      <c r="A512" s="77" t="s">
        <v>151</v>
      </c>
      <c r="B512" s="78">
        <v>4.9329026459797101E-2</v>
      </c>
      <c r="C512" s="78">
        <v>4.0721174058086576E-2</v>
      </c>
      <c r="D512" s="78">
        <v>4.69607885934877E-2</v>
      </c>
      <c r="E512" s="78">
        <v>6.4951498813123607E-2</v>
      </c>
      <c r="F512" s="78">
        <v>7.7841491203698321E-2</v>
      </c>
    </row>
    <row r="513" spans="1:6" x14ac:dyDescent="0.2">
      <c r="A513" s="77" t="s">
        <v>208</v>
      </c>
      <c r="B513" s="78">
        <v>3.3990264353333029E-2</v>
      </c>
      <c r="C513" s="78">
        <v>4.6217951729781576E-2</v>
      </c>
      <c r="D513" s="78">
        <v>4.9116253282075063E-2</v>
      </c>
      <c r="E513" s="78">
        <v>8.5819303665870553E-2</v>
      </c>
      <c r="F513" s="78">
        <v>6.4154084682958065E-2</v>
      </c>
    </row>
    <row r="514" spans="1:6" x14ac:dyDescent="0.2">
      <c r="A514" s="77" t="s">
        <v>209</v>
      </c>
      <c r="B514" s="78">
        <v>5.1912747534844032E-2</v>
      </c>
      <c r="C514" s="78">
        <v>3.9293111573563723E-2</v>
      </c>
      <c r="D514" s="78">
        <v>4.53465648746227E-2</v>
      </c>
      <c r="E514" s="78">
        <v>5.7082367135385066E-2</v>
      </c>
      <c r="F514" s="78">
        <v>7.6913269987819652E-2</v>
      </c>
    </row>
    <row r="515" spans="1:6" x14ac:dyDescent="0.2">
      <c r="A515" s="77" t="s">
        <v>210</v>
      </c>
      <c r="B515" s="78">
        <v>4.5099915394402564E-2</v>
      </c>
      <c r="C515" s="78">
        <v>4.959221903036521E-2</v>
      </c>
      <c r="D515" s="78">
        <v>3.4846002163410522E-2</v>
      </c>
      <c r="E515" s="78">
        <v>6.8632788628947727E-2</v>
      </c>
      <c r="F515" s="78">
        <v>7.8069707051913864E-2</v>
      </c>
    </row>
    <row r="516" spans="1:6" x14ac:dyDescent="0.2">
      <c r="A516" s="77" t="s">
        <v>211</v>
      </c>
      <c r="B516" s="78">
        <v>6.3906973968704373E-2</v>
      </c>
      <c r="C516" s="78">
        <v>6.1714130797493889E-2</v>
      </c>
      <c r="D516" s="78">
        <v>6.8551773464378934E-2</v>
      </c>
      <c r="E516" s="78">
        <v>9.7245136041379354E-2</v>
      </c>
      <c r="F516" s="78">
        <v>0.11123718964891621</v>
      </c>
    </row>
    <row r="517" spans="1:6" x14ac:dyDescent="0.2">
      <c r="A517" s="77" t="s">
        <v>212</v>
      </c>
      <c r="B517" s="78">
        <v>5.1366332415715199E-2</v>
      </c>
      <c r="C517" s="78">
        <v>5.9254377849625881E-2</v>
      </c>
      <c r="D517" s="78">
        <v>5.6841669837658725E-2</v>
      </c>
      <c r="E517" s="78">
        <v>8.7427453393981475E-2</v>
      </c>
      <c r="F517" s="78">
        <v>0.10031587301634072</v>
      </c>
    </row>
    <row r="518" spans="1:6" x14ac:dyDescent="0.2">
      <c r="A518" s="77" t="s">
        <v>213</v>
      </c>
      <c r="B518" s="78">
        <v>5.1396900550563715E-2</v>
      </c>
      <c r="C518" s="78">
        <v>3.587005163926596E-2</v>
      </c>
      <c r="D518" s="78">
        <v>4.6203593451811617E-2</v>
      </c>
      <c r="E518" s="78">
        <v>6.2304366017678345E-2</v>
      </c>
      <c r="F518" s="78">
        <v>7.0372674676316679E-2</v>
      </c>
    </row>
    <row r="519" spans="1:6" x14ac:dyDescent="0.2">
      <c r="A519" s="77" t="s">
        <v>215</v>
      </c>
      <c r="B519" s="78">
        <v>5.0448925152507838E-2</v>
      </c>
      <c r="C519" s="78">
        <v>3.7986177548748536E-2</v>
      </c>
      <c r="D519" s="78">
        <v>4.267276636782992E-2</v>
      </c>
      <c r="E519" s="78">
        <v>6.3400606019825084E-2</v>
      </c>
      <c r="F519" s="78">
        <v>7.4489431658957203E-2</v>
      </c>
    </row>
    <row r="520" spans="1:6" x14ac:dyDescent="0.2">
      <c r="A520" s="77" t="s">
        <v>214</v>
      </c>
      <c r="B520" s="78">
        <v>4.9962915502421795E-2</v>
      </c>
      <c r="C520" s="78">
        <v>5.376144504075208E-2</v>
      </c>
      <c r="D520" s="78">
        <v>6.3098831125479649E-2</v>
      </c>
      <c r="E520" s="78">
        <v>6.7809349982497963E-2</v>
      </c>
      <c r="F520" s="78">
        <v>7.7004502575923159E-2</v>
      </c>
    </row>
    <row r="521" spans="1:6" x14ac:dyDescent="0.2">
      <c r="A521" s="74" t="s">
        <v>100</v>
      </c>
      <c r="B521" s="73">
        <v>5.0715503781300457E-2</v>
      </c>
      <c r="C521" s="73">
        <v>4.3654556931688016E-2</v>
      </c>
      <c r="D521" s="73">
        <v>4.6915904308010917E-2</v>
      </c>
      <c r="E521" s="73">
        <v>6.9714480428020573E-2</v>
      </c>
      <c r="F521" s="73">
        <v>5.5712799487339988E-2</v>
      </c>
    </row>
    <row r="522" spans="1:6" x14ac:dyDescent="0.2">
      <c r="A522" s="69" t="s">
        <v>568</v>
      </c>
      <c r="D522" s="21"/>
    </row>
    <row r="523" spans="1:6" x14ac:dyDescent="0.2">
      <c r="A523" s="69"/>
      <c r="D523" s="21"/>
    </row>
    <row r="524" spans="1:6" x14ac:dyDescent="0.2">
      <c r="A524" s="28" t="s">
        <v>614</v>
      </c>
      <c r="D524" s="21"/>
    </row>
    <row r="525" spans="1:6" x14ac:dyDescent="0.2">
      <c r="A525" s="30" t="s">
        <v>217</v>
      </c>
      <c r="B525" s="15" t="s">
        <v>567</v>
      </c>
      <c r="C525" s="15"/>
      <c r="D525" s="15"/>
      <c r="E525" s="15"/>
      <c r="F525" s="15"/>
    </row>
    <row r="526" spans="1:6" x14ac:dyDescent="0.2">
      <c r="A526" s="75"/>
      <c r="B526" s="71">
        <v>2019</v>
      </c>
      <c r="C526" s="71">
        <v>2020</v>
      </c>
      <c r="D526" s="71">
        <v>2021</v>
      </c>
      <c r="E526" s="71">
        <v>2022</v>
      </c>
      <c r="F526" s="71">
        <v>2023</v>
      </c>
    </row>
    <row r="527" spans="1:6" x14ac:dyDescent="0.2">
      <c r="A527" s="77" t="s">
        <v>579</v>
      </c>
      <c r="B527" s="78">
        <v>5.0843173501076019E-2</v>
      </c>
      <c r="C527" s="78">
        <v>4.1856775391447089E-2</v>
      </c>
      <c r="D527" s="78">
        <v>4.4081685445776536E-2</v>
      </c>
      <c r="E527" s="78">
        <v>6.7278871824758071E-2</v>
      </c>
      <c r="F527" s="78">
        <v>8.0078562048387938E-2</v>
      </c>
    </row>
    <row r="528" spans="1:6" x14ac:dyDescent="0.2">
      <c r="A528" s="77" t="s">
        <v>219</v>
      </c>
      <c r="B528" s="78">
        <v>5.0913825091737551E-2</v>
      </c>
      <c r="C528" s="78">
        <v>4.8039612331511751E-2</v>
      </c>
      <c r="D528" s="78">
        <v>5.4960305339067719E-2</v>
      </c>
      <c r="E528" s="78">
        <v>7.595955777418352E-2</v>
      </c>
      <c r="F528" s="78">
        <v>7.970513053687911E-2</v>
      </c>
    </row>
    <row r="529" spans="1:6" x14ac:dyDescent="0.2">
      <c r="A529" s="77" t="s">
        <v>580</v>
      </c>
      <c r="B529" s="78">
        <v>4.8623544756968486E-2</v>
      </c>
      <c r="C529" s="78">
        <v>5.2292407742760637E-2</v>
      </c>
      <c r="D529" s="78">
        <v>5.5817122532678398E-2</v>
      </c>
      <c r="E529" s="78">
        <v>7.9443871438296954E-2</v>
      </c>
      <c r="F529" s="78">
        <v>7.8116391956749728E-2</v>
      </c>
    </row>
    <row r="530" spans="1:6" x14ac:dyDescent="0.2">
      <c r="A530" s="74" t="s">
        <v>100</v>
      </c>
      <c r="B530" s="73">
        <v>5.0715503781300457E-2</v>
      </c>
      <c r="C530" s="73">
        <v>4.3654556931688016E-2</v>
      </c>
      <c r="D530" s="73">
        <v>4.6915904308010917E-2</v>
      </c>
      <c r="E530" s="73">
        <v>6.9714480428020573E-2</v>
      </c>
      <c r="F530" s="73">
        <v>5.5712799487339988E-2</v>
      </c>
    </row>
    <row r="531" spans="1:6" x14ac:dyDescent="0.2">
      <c r="A531" s="69" t="s">
        <v>568</v>
      </c>
    </row>
  </sheetData>
  <hyperlinks>
    <hyperlink ref="D2" location="Cover!A1" display="Return to: Cover" xr:uid="{FD336EC1-A641-477C-A32A-C3D8D0BEC905}"/>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2408-4E58-4AFF-A21E-B8E67FA87419}">
  <dimension ref="A1:F368"/>
  <sheetViews>
    <sheetView zoomScaleNormal="100" workbookViewId="0"/>
  </sheetViews>
  <sheetFormatPr defaultColWidth="9.33203125" defaultRowHeight="12.75" x14ac:dyDescent="0.2"/>
  <cols>
    <col min="1" max="1" width="29" style="26" customWidth="1"/>
    <col min="2" max="4" width="11.5" style="8" customWidth="1"/>
    <col min="5" max="5" width="11.5" style="5" customWidth="1"/>
    <col min="6" max="16384" width="9.33203125" style="5"/>
  </cols>
  <sheetData>
    <row r="1" spans="1:4" s="1" customFormat="1" x14ac:dyDescent="0.2">
      <c r="A1" s="22"/>
      <c r="B1" s="13"/>
      <c r="C1" s="13"/>
      <c r="D1" s="13"/>
    </row>
    <row r="2" spans="1:4" s="1" customFormat="1" ht="20.25" thickBot="1" x14ac:dyDescent="0.35">
      <c r="A2" s="23" t="s">
        <v>61</v>
      </c>
      <c r="B2" s="13"/>
      <c r="C2" s="13"/>
      <c r="D2" s="64" t="s">
        <v>84</v>
      </c>
    </row>
    <row r="3" spans="1:4" s="1" customFormat="1" ht="18.75" thickTop="1" x14ac:dyDescent="0.25">
      <c r="A3" s="67" t="s">
        <v>0</v>
      </c>
      <c r="B3" s="13"/>
      <c r="C3" s="13"/>
      <c r="D3" s="13"/>
    </row>
    <row r="4" spans="1:4" s="4" customFormat="1" x14ac:dyDescent="0.2">
      <c r="A4" s="25"/>
      <c r="B4" s="14"/>
      <c r="C4" s="14"/>
      <c r="D4" s="14"/>
    </row>
    <row r="6" spans="1:4" ht="17.25" thickBot="1" x14ac:dyDescent="0.35">
      <c r="A6" s="27" t="s">
        <v>63</v>
      </c>
    </row>
    <row r="7" spans="1:4" x14ac:dyDescent="0.2">
      <c r="A7" s="24" t="s">
        <v>615</v>
      </c>
    </row>
    <row r="8" spans="1:4" x14ac:dyDescent="0.2">
      <c r="A8" s="30" t="s">
        <v>87</v>
      </c>
      <c r="B8" s="15" t="s">
        <v>500</v>
      </c>
      <c r="C8" s="15" t="s">
        <v>501</v>
      </c>
      <c r="D8" s="15" t="s">
        <v>100</v>
      </c>
    </row>
    <row r="9" spans="1:4" x14ac:dyDescent="0.2">
      <c r="A9" s="26">
        <v>2016</v>
      </c>
      <c r="B9" s="7">
        <v>5935.3</v>
      </c>
      <c r="C9" s="7">
        <v>1238.2</v>
      </c>
      <c r="D9" s="7">
        <v>7173.5</v>
      </c>
    </row>
    <row r="10" spans="1:4" x14ac:dyDescent="0.2">
      <c r="A10" s="26">
        <v>2017</v>
      </c>
      <c r="B10" s="7">
        <v>6063.2</v>
      </c>
      <c r="C10" s="7">
        <v>1237</v>
      </c>
      <c r="D10" s="7">
        <v>7300.2</v>
      </c>
    </row>
    <row r="11" spans="1:4" x14ac:dyDescent="0.2">
      <c r="A11" s="26">
        <v>2018</v>
      </c>
      <c r="B11" s="7">
        <v>6185.9</v>
      </c>
      <c r="C11" s="7">
        <v>1247.9000000000001</v>
      </c>
      <c r="D11" s="7">
        <v>7433.8</v>
      </c>
    </row>
    <row r="12" spans="1:4" x14ac:dyDescent="0.2">
      <c r="A12" s="26">
        <v>2019</v>
      </c>
      <c r="B12" s="7">
        <v>6589.6</v>
      </c>
      <c r="C12" s="7">
        <v>1238.9000000000001</v>
      </c>
      <c r="D12" s="7">
        <v>7828.5</v>
      </c>
    </row>
    <row r="13" spans="1:4" x14ac:dyDescent="0.2">
      <c r="A13" s="26">
        <v>2020</v>
      </c>
      <c r="B13" s="7">
        <v>6672.5</v>
      </c>
      <c r="C13" s="7">
        <v>1251.4000000000001</v>
      </c>
      <c r="D13" s="7">
        <v>7923.8</v>
      </c>
    </row>
    <row r="14" spans="1:4" x14ac:dyDescent="0.2">
      <c r="A14" s="26">
        <v>2021</v>
      </c>
      <c r="B14" s="7">
        <v>6790.21</v>
      </c>
      <c r="C14" s="7">
        <v>1313.54</v>
      </c>
      <c r="D14" s="7">
        <v>8103.75</v>
      </c>
    </row>
    <row r="15" spans="1:4" x14ac:dyDescent="0.2">
      <c r="A15" s="26">
        <v>2022</v>
      </c>
      <c r="B15" s="7">
        <v>6738.21</v>
      </c>
      <c r="C15" s="7">
        <v>1324.54</v>
      </c>
      <c r="D15" s="7">
        <v>8062.75</v>
      </c>
    </row>
    <row r="16" spans="1:4" x14ac:dyDescent="0.2">
      <c r="A16" s="26">
        <v>2023</v>
      </c>
      <c r="B16" s="7">
        <v>6851.29</v>
      </c>
      <c r="C16" s="7">
        <v>1334.38</v>
      </c>
      <c r="D16" s="7">
        <v>8185.67</v>
      </c>
    </row>
    <row r="17" spans="1:5" x14ac:dyDescent="0.2">
      <c r="A17" s="69" t="s">
        <v>616</v>
      </c>
      <c r="B17" s="7"/>
      <c r="C17" s="7"/>
      <c r="D17" s="7"/>
    </row>
    <row r="18" spans="1:5" x14ac:dyDescent="0.2">
      <c r="A18" s="69" t="s">
        <v>617</v>
      </c>
    </row>
    <row r="20" spans="1:5" x14ac:dyDescent="0.2">
      <c r="A20" s="24" t="s">
        <v>618</v>
      </c>
    </row>
    <row r="21" spans="1:5" x14ac:dyDescent="0.2">
      <c r="A21" s="30" t="s">
        <v>93</v>
      </c>
      <c r="B21" s="15" t="s">
        <v>619</v>
      </c>
      <c r="C21" s="15"/>
      <c r="D21" s="15"/>
      <c r="E21" s="15"/>
    </row>
    <row r="22" spans="1:5" x14ac:dyDescent="0.2">
      <c r="A22" s="30"/>
      <c r="B22" s="15">
        <v>2020</v>
      </c>
      <c r="C22" s="15">
        <v>2021</v>
      </c>
      <c r="D22" s="15">
        <v>2022</v>
      </c>
      <c r="E22" s="15">
        <v>2023</v>
      </c>
    </row>
    <row r="23" spans="1:5" x14ac:dyDescent="0.2">
      <c r="A23" s="26" t="s">
        <v>620</v>
      </c>
      <c r="B23" s="20">
        <v>0.04</v>
      </c>
      <c r="C23" s="21">
        <v>3.8100000000000002E-2</v>
      </c>
      <c r="D23" s="21">
        <v>3.5999999999999997E-2</v>
      </c>
      <c r="E23" s="21">
        <v>3.3700000000000001E-2</v>
      </c>
    </row>
    <row r="24" spans="1:5" x14ac:dyDescent="0.2">
      <c r="A24" s="26" t="s">
        <v>621</v>
      </c>
      <c r="B24" s="20">
        <v>0.31</v>
      </c>
      <c r="C24" s="21">
        <v>0.30309999999999998</v>
      </c>
      <c r="D24" s="21">
        <v>0.3024</v>
      </c>
      <c r="E24" s="21">
        <v>0.29680000000000001</v>
      </c>
    </row>
    <row r="25" spans="1:5" x14ac:dyDescent="0.2">
      <c r="A25" s="26" t="s">
        <v>622</v>
      </c>
      <c r="B25" s="20">
        <v>0.22</v>
      </c>
      <c r="C25" s="21">
        <v>0.2341</v>
      </c>
      <c r="D25" s="21">
        <v>0.23830000000000001</v>
      </c>
      <c r="E25" s="21">
        <v>0.24440000000000001</v>
      </c>
    </row>
    <row r="26" spans="1:5" x14ac:dyDescent="0.2">
      <c r="A26" s="26" t="s">
        <v>623</v>
      </c>
      <c r="B26" s="20">
        <v>0.23</v>
      </c>
      <c r="C26" s="21">
        <v>0.2303</v>
      </c>
      <c r="D26" s="21">
        <v>0.2291</v>
      </c>
      <c r="E26" s="21">
        <v>0.2311</v>
      </c>
    </row>
    <row r="27" spans="1:5" x14ac:dyDescent="0.2">
      <c r="A27" s="26" t="s">
        <v>624</v>
      </c>
      <c r="B27" s="20">
        <v>0.17</v>
      </c>
      <c r="C27" s="21">
        <v>0.16900000000000001</v>
      </c>
      <c r="D27" s="21">
        <v>0.1671</v>
      </c>
      <c r="E27" s="21">
        <v>0.1636</v>
      </c>
    </row>
    <row r="28" spans="1:5" x14ac:dyDescent="0.2">
      <c r="A28" s="26" t="s">
        <v>99</v>
      </c>
      <c r="B28" s="20">
        <v>0.02</v>
      </c>
      <c r="C28" s="21">
        <v>2.497921379173243E-2</v>
      </c>
      <c r="D28" s="21">
        <v>2.69E-2</v>
      </c>
      <c r="E28" s="21">
        <v>3.0200000000000001E-2</v>
      </c>
    </row>
    <row r="29" spans="1:5" x14ac:dyDescent="0.2">
      <c r="A29" s="69" t="s">
        <v>616</v>
      </c>
      <c r="B29" s="20"/>
      <c r="C29" s="21"/>
    </row>
    <row r="31" spans="1:5" x14ac:dyDescent="0.2">
      <c r="A31" s="24" t="s">
        <v>625</v>
      </c>
    </row>
    <row r="32" spans="1:5" x14ac:dyDescent="0.2">
      <c r="A32" s="30" t="s">
        <v>552</v>
      </c>
      <c r="B32" s="15" t="s">
        <v>619</v>
      </c>
      <c r="C32" s="15"/>
      <c r="D32" s="15"/>
      <c r="E32" s="15"/>
    </row>
    <row r="33" spans="1:5" x14ac:dyDescent="0.2">
      <c r="A33" s="30"/>
      <c r="B33" s="15">
        <v>2020</v>
      </c>
      <c r="C33" s="15">
        <v>2021</v>
      </c>
      <c r="D33" s="15">
        <v>2022</v>
      </c>
      <c r="E33" s="15">
        <v>2023</v>
      </c>
    </row>
    <row r="34" spans="1:5" x14ac:dyDescent="0.2">
      <c r="A34" s="26" t="s">
        <v>461</v>
      </c>
      <c r="B34" s="20">
        <v>0.73</v>
      </c>
      <c r="C34" s="21">
        <v>0.73250038562393949</v>
      </c>
      <c r="D34" s="21">
        <v>0.73250441846764447</v>
      </c>
      <c r="E34" s="21">
        <v>0.71906148183349683</v>
      </c>
    </row>
    <row r="35" spans="1:5" x14ac:dyDescent="0.2">
      <c r="A35" s="26" t="s">
        <v>462</v>
      </c>
      <c r="B35" s="20">
        <v>0.27</v>
      </c>
      <c r="C35" s="21">
        <v>0.26749961437606046</v>
      </c>
      <c r="D35" s="21">
        <v>0.26749558153235559</v>
      </c>
      <c r="E35" s="21">
        <v>0.28093851816650317</v>
      </c>
    </row>
    <row r="36" spans="1:5" x14ac:dyDescent="0.2">
      <c r="A36" s="69" t="s">
        <v>616</v>
      </c>
      <c r="B36" s="20"/>
      <c r="C36" s="21"/>
    </row>
    <row r="38" spans="1:5" x14ac:dyDescent="0.2">
      <c r="A38" s="24" t="s">
        <v>626</v>
      </c>
    </row>
    <row r="39" spans="1:5" x14ac:dyDescent="0.2">
      <c r="A39" s="30" t="s">
        <v>554</v>
      </c>
      <c r="B39" s="15" t="s">
        <v>619</v>
      </c>
      <c r="C39" s="15"/>
      <c r="D39" s="15"/>
      <c r="E39" s="15"/>
    </row>
    <row r="40" spans="1:5" x14ac:dyDescent="0.2">
      <c r="A40" s="30"/>
      <c r="B40" s="15">
        <v>2020</v>
      </c>
      <c r="C40" s="15">
        <v>2021</v>
      </c>
      <c r="D40" s="15">
        <v>2022</v>
      </c>
      <c r="E40" s="15">
        <v>2023</v>
      </c>
    </row>
    <row r="41" spans="1:5" x14ac:dyDescent="0.2">
      <c r="A41" s="26" t="s">
        <v>627</v>
      </c>
      <c r="B41" s="20">
        <v>0.22</v>
      </c>
      <c r="C41" s="21">
        <v>0.22270000000000001</v>
      </c>
      <c r="D41" s="21">
        <v>0.23780000000000001</v>
      </c>
      <c r="E41" s="21">
        <v>0.2329</v>
      </c>
    </row>
    <row r="42" spans="1:5" x14ac:dyDescent="0.2">
      <c r="A42" s="26" t="s">
        <v>540</v>
      </c>
      <c r="B42" s="20">
        <v>0.78</v>
      </c>
      <c r="C42" s="21">
        <v>0.77729999999999999</v>
      </c>
      <c r="D42" s="21">
        <v>0.76219999999999999</v>
      </c>
      <c r="E42" s="21">
        <v>0.7671</v>
      </c>
    </row>
    <row r="43" spans="1:5" x14ac:dyDescent="0.2">
      <c r="A43" s="69" t="s">
        <v>616</v>
      </c>
      <c r="B43" s="20"/>
      <c r="C43" s="21"/>
    </row>
    <row r="44" spans="1:5" x14ac:dyDescent="0.2">
      <c r="B44" s="50"/>
    </row>
    <row r="45" spans="1:5" ht="17.25" thickBot="1" x14ac:dyDescent="0.35">
      <c r="A45" s="27" t="s">
        <v>64</v>
      </c>
    </row>
    <row r="46" spans="1:5" x14ac:dyDescent="0.2">
      <c r="A46" s="24" t="s">
        <v>628</v>
      </c>
    </row>
    <row r="47" spans="1:5" x14ac:dyDescent="0.2">
      <c r="A47" s="30" t="s">
        <v>87</v>
      </c>
      <c r="B47" s="15" t="s">
        <v>500</v>
      </c>
      <c r="C47" s="15" t="s">
        <v>501</v>
      </c>
      <c r="D47" s="15" t="s">
        <v>100</v>
      </c>
    </row>
    <row r="48" spans="1:5" x14ac:dyDescent="0.2">
      <c r="A48" s="26">
        <v>2016</v>
      </c>
      <c r="B48" s="7">
        <v>4704.2</v>
      </c>
      <c r="C48" s="7">
        <v>3104.6</v>
      </c>
      <c r="D48" s="7">
        <v>7808.8</v>
      </c>
    </row>
    <row r="49" spans="1:5" x14ac:dyDescent="0.2">
      <c r="A49" s="26">
        <v>2017</v>
      </c>
      <c r="B49" s="7">
        <v>4781.2</v>
      </c>
      <c r="C49" s="7">
        <v>3152.5</v>
      </c>
      <c r="D49" s="7">
        <v>7933.7</v>
      </c>
    </row>
    <row r="50" spans="1:5" x14ac:dyDescent="0.2">
      <c r="A50" s="26">
        <v>2018</v>
      </c>
      <c r="B50" s="7">
        <v>4860.3999999999996</v>
      </c>
      <c r="C50" s="7">
        <v>3157.6</v>
      </c>
      <c r="D50" s="7">
        <v>8018</v>
      </c>
    </row>
    <row r="51" spans="1:5" x14ac:dyDescent="0.2">
      <c r="A51" s="26">
        <v>2019</v>
      </c>
      <c r="B51" s="7">
        <v>4611</v>
      </c>
      <c r="C51" s="7">
        <v>2798.6</v>
      </c>
      <c r="D51" s="7">
        <v>7409.6</v>
      </c>
    </row>
    <row r="52" spans="1:5" x14ac:dyDescent="0.2">
      <c r="A52" s="26">
        <v>2020</v>
      </c>
      <c r="B52" s="7">
        <v>4719.2</v>
      </c>
      <c r="C52" s="7">
        <v>2879.6</v>
      </c>
      <c r="D52" s="7">
        <v>7598.8</v>
      </c>
    </row>
    <row r="53" spans="1:5" x14ac:dyDescent="0.2">
      <c r="A53" s="26">
        <v>2021</v>
      </c>
      <c r="B53" s="7">
        <v>4782.03</v>
      </c>
      <c r="C53" s="7">
        <v>2878.47</v>
      </c>
      <c r="D53" s="7">
        <v>7660.5</v>
      </c>
    </row>
    <row r="54" spans="1:5" x14ac:dyDescent="0.2">
      <c r="A54" s="26">
        <v>2022</v>
      </c>
      <c r="B54" s="7">
        <v>4892.03</v>
      </c>
      <c r="C54" s="7">
        <v>2942.21</v>
      </c>
      <c r="D54" s="7">
        <v>7836.84</v>
      </c>
    </row>
    <row r="55" spans="1:5" x14ac:dyDescent="0.2">
      <c r="A55" s="26">
        <v>2023</v>
      </c>
      <c r="B55" s="7">
        <v>5049.3</v>
      </c>
      <c r="C55" s="7">
        <v>3000.43</v>
      </c>
      <c r="D55" s="7">
        <v>8051.33</v>
      </c>
    </row>
    <row r="56" spans="1:5" x14ac:dyDescent="0.2">
      <c r="A56" s="69" t="s">
        <v>616</v>
      </c>
      <c r="B56" s="7"/>
      <c r="C56" s="7"/>
      <c r="D56" s="7"/>
    </row>
    <row r="57" spans="1:5" x14ac:dyDescent="0.2">
      <c r="A57" s="69" t="s">
        <v>629</v>
      </c>
    </row>
    <row r="58" spans="1:5" x14ac:dyDescent="0.2">
      <c r="A58" s="69"/>
    </row>
    <row r="59" spans="1:5" x14ac:dyDescent="0.2">
      <c r="A59" s="24" t="s">
        <v>630</v>
      </c>
    </row>
    <row r="60" spans="1:5" x14ac:dyDescent="0.2">
      <c r="A60" s="30" t="s">
        <v>93</v>
      </c>
      <c r="B60" s="15" t="s">
        <v>619</v>
      </c>
      <c r="C60" s="15"/>
      <c r="D60" s="15"/>
      <c r="E60" s="15"/>
    </row>
    <row r="61" spans="1:5" x14ac:dyDescent="0.2">
      <c r="A61" s="30"/>
      <c r="B61" s="15">
        <v>2020</v>
      </c>
      <c r="C61" s="15">
        <v>2021</v>
      </c>
      <c r="D61" s="15">
        <v>2022</v>
      </c>
      <c r="E61" s="15">
        <v>2023</v>
      </c>
    </row>
    <row r="62" spans="1:5" x14ac:dyDescent="0.2">
      <c r="A62" s="26" t="s">
        <v>620</v>
      </c>
      <c r="B62" s="20">
        <v>2.1000000000000001E-2</v>
      </c>
      <c r="C62" s="21">
        <v>1.9112495235907426E-2</v>
      </c>
      <c r="D62" s="21">
        <v>2.5999999999999999E-2</v>
      </c>
      <c r="E62" s="21">
        <v>2.53E-2</v>
      </c>
    </row>
    <row r="63" spans="1:5" x14ac:dyDescent="0.2">
      <c r="A63" s="26" t="s">
        <v>621</v>
      </c>
      <c r="B63" s="20">
        <v>0.23200000000000001</v>
      </c>
      <c r="C63" s="21">
        <v>0.22819999999999999</v>
      </c>
      <c r="D63" s="21">
        <v>0.22919999999999999</v>
      </c>
      <c r="E63" s="21">
        <v>0.23499999999999999</v>
      </c>
    </row>
    <row r="64" spans="1:5" x14ac:dyDescent="0.2">
      <c r="A64" s="26" t="s">
        <v>622</v>
      </c>
      <c r="B64" s="20">
        <v>0.23799999999999999</v>
      </c>
      <c r="C64" s="21">
        <v>0.24439403352876993</v>
      </c>
      <c r="D64" s="21">
        <v>0.2392</v>
      </c>
      <c r="E64" s="21">
        <v>0.2424</v>
      </c>
    </row>
    <row r="65" spans="1:5" x14ac:dyDescent="0.2">
      <c r="A65" s="26" t="s">
        <v>623</v>
      </c>
      <c r="B65" s="20">
        <v>0.26800000000000002</v>
      </c>
      <c r="C65" s="21">
        <v>0.26601387721432412</v>
      </c>
      <c r="D65" s="21">
        <v>0.25819999999999999</v>
      </c>
      <c r="E65" s="21">
        <v>0.25359999999999999</v>
      </c>
    </row>
    <row r="66" spans="1:5" x14ac:dyDescent="0.2">
      <c r="A66" s="26" t="s">
        <v>624</v>
      </c>
      <c r="B66" s="20">
        <v>0.21099999999999999</v>
      </c>
      <c r="C66" s="21">
        <v>0.20609986582226933</v>
      </c>
      <c r="D66" s="21">
        <v>0.21</v>
      </c>
      <c r="E66" s="21">
        <v>0.20449999999999999</v>
      </c>
    </row>
    <row r="67" spans="1:5" x14ac:dyDescent="0.2">
      <c r="A67" s="26" t="s">
        <v>99</v>
      </c>
      <c r="B67" s="20">
        <v>0.03</v>
      </c>
      <c r="C67" s="21">
        <v>3.5678485096874241E-2</v>
      </c>
      <c r="D67" s="21">
        <v>3.6900000000000002E-2</v>
      </c>
      <c r="E67" s="21">
        <v>3.8699999999999998E-2</v>
      </c>
    </row>
    <row r="68" spans="1:5" x14ac:dyDescent="0.2">
      <c r="A68" s="69" t="s">
        <v>616</v>
      </c>
      <c r="B68" s="20"/>
      <c r="C68" s="21"/>
      <c r="E68" s="8"/>
    </row>
    <row r="69" spans="1:5" x14ac:dyDescent="0.2">
      <c r="E69" s="8"/>
    </row>
    <row r="70" spans="1:5" x14ac:dyDescent="0.2">
      <c r="A70" s="24" t="s">
        <v>631</v>
      </c>
      <c r="E70" s="8"/>
    </row>
    <row r="71" spans="1:5" x14ac:dyDescent="0.2">
      <c r="A71" s="30" t="s">
        <v>552</v>
      </c>
      <c r="B71" s="15" t="s">
        <v>619</v>
      </c>
      <c r="C71" s="15"/>
      <c r="D71" s="15"/>
      <c r="E71" s="15"/>
    </row>
    <row r="72" spans="1:5" x14ac:dyDescent="0.2">
      <c r="A72" s="30"/>
      <c r="B72" s="15">
        <v>2020</v>
      </c>
      <c r="C72" s="15">
        <v>2021</v>
      </c>
      <c r="D72" s="15">
        <v>2022</v>
      </c>
      <c r="E72" s="15">
        <v>2023</v>
      </c>
    </row>
    <row r="73" spans="1:5" x14ac:dyDescent="0.2">
      <c r="A73" s="26" t="s">
        <v>461</v>
      </c>
      <c r="B73" s="20">
        <v>0.8</v>
      </c>
      <c r="C73" s="21">
        <v>0.79394295411526661</v>
      </c>
      <c r="D73" s="21">
        <v>0.7956012882743555</v>
      </c>
      <c r="E73" s="88">
        <v>0.79539653696966839</v>
      </c>
    </row>
    <row r="74" spans="1:5" x14ac:dyDescent="0.2">
      <c r="A74" s="26" t="s">
        <v>462</v>
      </c>
      <c r="B74" s="20">
        <v>0.2</v>
      </c>
      <c r="C74" s="21">
        <v>0.20605704588473336</v>
      </c>
      <c r="D74" s="21">
        <v>0.2043987117256445</v>
      </c>
      <c r="E74" s="88">
        <v>0.20460346303033164</v>
      </c>
    </row>
    <row r="75" spans="1:5" x14ac:dyDescent="0.2">
      <c r="A75" s="69" t="s">
        <v>616</v>
      </c>
      <c r="B75" s="20"/>
      <c r="C75" s="21"/>
      <c r="E75" s="8"/>
    </row>
    <row r="76" spans="1:5" x14ac:dyDescent="0.2">
      <c r="E76" s="8"/>
    </row>
    <row r="77" spans="1:5" x14ac:dyDescent="0.2">
      <c r="A77" s="24" t="s">
        <v>632</v>
      </c>
      <c r="E77" s="8"/>
    </row>
    <row r="78" spans="1:5" x14ac:dyDescent="0.2">
      <c r="A78" s="30" t="s">
        <v>554</v>
      </c>
      <c r="B78" s="15" t="s">
        <v>619</v>
      </c>
      <c r="C78" s="15"/>
      <c r="D78" s="15"/>
      <c r="E78" s="15"/>
    </row>
    <row r="79" spans="1:5" x14ac:dyDescent="0.2">
      <c r="A79" s="30"/>
      <c r="B79" s="15">
        <v>2020</v>
      </c>
      <c r="C79" s="15">
        <v>2021</v>
      </c>
      <c r="D79" s="15">
        <v>2022</v>
      </c>
      <c r="E79" s="15">
        <v>2023</v>
      </c>
    </row>
    <row r="80" spans="1:5" x14ac:dyDescent="0.2">
      <c r="A80" s="26" t="s">
        <v>627</v>
      </c>
      <c r="B80" s="20">
        <v>0.09</v>
      </c>
      <c r="C80" s="21">
        <v>0.1019</v>
      </c>
      <c r="D80" s="21">
        <v>0.1094</v>
      </c>
      <c r="E80" s="21">
        <v>9.5299999999999996E-2</v>
      </c>
    </row>
    <row r="81" spans="1:5" x14ac:dyDescent="0.2">
      <c r="A81" s="26" t="s">
        <v>540</v>
      </c>
      <c r="B81" s="20">
        <v>0.91</v>
      </c>
      <c r="C81" s="21">
        <v>0.89810000000000001</v>
      </c>
      <c r="D81" s="21">
        <v>0.89059999999999995</v>
      </c>
      <c r="E81" s="21">
        <v>0.90469999999999995</v>
      </c>
    </row>
    <row r="82" spans="1:5" x14ac:dyDescent="0.2">
      <c r="A82" s="69" t="s">
        <v>616</v>
      </c>
      <c r="B82" s="20"/>
      <c r="C82" s="21"/>
    </row>
    <row r="83" spans="1:5" x14ac:dyDescent="0.2">
      <c r="B83" s="50"/>
    </row>
    <row r="85" spans="1:5" ht="17.25" thickBot="1" x14ac:dyDescent="0.35">
      <c r="A85" s="27" t="s">
        <v>65</v>
      </c>
    </row>
    <row r="86" spans="1:5" x14ac:dyDescent="0.2">
      <c r="A86" s="24" t="s">
        <v>633</v>
      </c>
    </row>
    <row r="87" spans="1:5" x14ac:dyDescent="0.2">
      <c r="A87" s="30" t="s">
        <v>113</v>
      </c>
      <c r="B87" s="15" t="s">
        <v>543</v>
      </c>
      <c r="C87" s="15"/>
      <c r="D87" s="15"/>
      <c r="E87" s="15"/>
    </row>
    <row r="88" spans="1:5" x14ac:dyDescent="0.2">
      <c r="A88" s="30"/>
      <c r="B88" s="15">
        <v>2020</v>
      </c>
      <c r="C88" s="15">
        <v>2021</v>
      </c>
      <c r="D88" s="15">
        <v>2022</v>
      </c>
      <c r="E88" s="15">
        <v>2023</v>
      </c>
    </row>
    <row r="89" spans="1:5" x14ac:dyDescent="0.2">
      <c r="A89" s="26" t="s">
        <v>114</v>
      </c>
      <c r="B89" s="7">
        <v>30.5</v>
      </c>
      <c r="C89" s="7">
        <v>30.82</v>
      </c>
      <c r="D89" s="7">
        <v>32.54</v>
      </c>
      <c r="E89" s="7">
        <v>10.85</v>
      </c>
    </row>
    <row r="90" spans="1:5" x14ac:dyDescent="0.2">
      <c r="A90" s="26" t="s">
        <v>115</v>
      </c>
      <c r="B90" s="7">
        <v>55.71</v>
      </c>
      <c r="C90" s="7">
        <v>53.39</v>
      </c>
      <c r="D90" s="7">
        <v>52.15</v>
      </c>
      <c r="E90" s="7">
        <v>32.950000000000003</v>
      </c>
    </row>
    <row r="91" spans="1:5" x14ac:dyDescent="0.2">
      <c r="A91" s="26" t="s">
        <v>116</v>
      </c>
      <c r="B91" s="7">
        <v>500.21</v>
      </c>
      <c r="C91" s="7">
        <v>505.9</v>
      </c>
      <c r="D91" s="7">
        <v>524.61</v>
      </c>
      <c r="E91" s="7">
        <v>53.81</v>
      </c>
    </row>
    <row r="92" spans="1:5" x14ac:dyDescent="0.2">
      <c r="A92" s="26" t="s">
        <v>117</v>
      </c>
      <c r="B92" s="7">
        <v>361.29199999999997</v>
      </c>
      <c r="C92" s="7">
        <v>372.69</v>
      </c>
      <c r="D92" s="7">
        <v>377.33</v>
      </c>
      <c r="E92" s="7">
        <v>514.70000000000005</v>
      </c>
    </row>
    <row r="93" spans="1:5" x14ac:dyDescent="0.2">
      <c r="A93" s="26" t="s">
        <v>118</v>
      </c>
      <c r="B93" s="7">
        <v>23.99</v>
      </c>
      <c r="C93" s="7">
        <v>29.49</v>
      </c>
      <c r="D93" s="7">
        <v>33</v>
      </c>
      <c r="E93" s="7">
        <v>390.12</v>
      </c>
    </row>
    <row r="94" spans="1:5" x14ac:dyDescent="0.2">
      <c r="A94" s="26" t="s">
        <v>119</v>
      </c>
      <c r="B94" s="7">
        <v>151.41999999999999</v>
      </c>
      <c r="C94" s="7">
        <v>162.61000000000001</v>
      </c>
      <c r="D94" s="7">
        <v>155.72999999999999</v>
      </c>
      <c r="E94" s="7">
        <v>35.79</v>
      </c>
    </row>
    <row r="95" spans="1:5" x14ac:dyDescent="0.2">
      <c r="A95" s="26" t="s">
        <v>120</v>
      </c>
      <c r="B95" s="7">
        <v>262.04000000000002</v>
      </c>
      <c r="C95" s="7">
        <v>255.15</v>
      </c>
      <c r="D95" s="7">
        <v>249.55</v>
      </c>
      <c r="E95" s="7">
        <v>170.19</v>
      </c>
    </row>
    <row r="96" spans="1:5" x14ac:dyDescent="0.2">
      <c r="A96" s="26" t="s">
        <v>634</v>
      </c>
      <c r="B96" s="7">
        <v>98.43</v>
      </c>
      <c r="C96" s="7">
        <v>108.07</v>
      </c>
      <c r="D96" s="7">
        <v>111.39</v>
      </c>
      <c r="E96" s="7">
        <v>245.14</v>
      </c>
    </row>
    <row r="97" spans="1:5" x14ac:dyDescent="0.2">
      <c r="A97" s="26" t="s">
        <v>122</v>
      </c>
      <c r="B97" s="7">
        <v>568.1</v>
      </c>
      <c r="C97" s="7">
        <v>559.63</v>
      </c>
      <c r="D97" s="7">
        <v>568.97</v>
      </c>
      <c r="E97" s="7">
        <v>111.91</v>
      </c>
    </row>
    <row r="98" spans="1:5" x14ac:dyDescent="0.2">
      <c r="A98" s="26" t="s">
        <v>123</v>
      </c>
      <c r="B98" s="7">
        <v>643.09</v>
      </c>
      <c r="C98" s="7">
        <v>680.63</v>
      </c>
      <c r="D98" s="7">
        <v>681.83</v>
      </c>
      <c r="E98" s="7">
        <v>566.25</v>
      </c>
    </row>
    <row r="99" spans="1:5" x14ac:dyDescent="0.2">
      <c r="A99" s="26" t="s">
        <v>124</v>
      </c>
      <c r="B99" s="7">
        <v>12.54</v>
      </c>
      <c r="C99" s="7">
        <v>11.45</v>
      </c>
      <c r="D99" s="7">
        <v>12.08</v>
      </c>
      <c r="E99" s="7">
        <v>691.13</v>
      </c>
    </row>
    <row r="100" spans="1:5" x14ac:dyDescent="0.2">
      <c r="A100" s="26" t="s">
        <v>125</v>
      </c>
      <c r="B100" s="7">
        <v>198.52</v>
      </c>
      <c r="C100" s="7">
        <v>216.92</v>
      </c>
      <c r="D100" s="7">
        <v>218</v>
      </c>
      <c r="E100" s="7">
        <v>14.09</v>
      </c>
    </row>
    <row r="101" spans="1:5" x14ac:dyDescent="0.2">
      <c r="A101" s="26" t="s">
        <v>126</v>
      </c>
      <c r="B101" s="7">
        <v>384.59</v>
      </c>
      <c r="C101" s="7">
        <v>408.81</v>
      </c>
      <c r="D101" s="7">
        <v>402.89</v>
      </c>
      <c r="E101" s="7">
        <v>233.82</v>
      </c>
    </row>
    <row r="102" spans="1:5" x14ac:dyDescent="0.2">
      <c r="A102" s="26" t="s">
        <v>127</v>
      </c>
      <c r="B102" s="7">
        <v>495.42</v>
      </c>
      <c r="C102" s="7">
        <v>507.93</v>
      </c>
      <c r="D102" s="7">
        <v>510.05</v>
      </c>
      <c r="E102" s="7">
        <v>396.41</v>
      </c>
    </row>
    <row r="103" spans="1:5" x14ac:dyDescent="0.2">
      <c r="A103" s="26" t="s">
        <v>128</v>
      </c>
      <c r="B103" s="7">
        <v>20</v>
      </c>
      <c r="C103" s="7">
        <v>20.399999999999999</v>
      </c>
      <c r="D103" s="7">
        <v>19.420000000000002</v>
      </c>
      <c r="E103" s="7">
        <v>519.83000000000004</v>
      </c>
    </row>
    <row r="104" spans="1:5" x14ac:dyDescent="0.2">
      <c r="A104" s="26" t="s">
        <v>129</v>
      </c>
      <c r="B104" s="7">
        <v>119.29</v>
      </c>
      <c r="C104" s="7">
        <v>126.21</v>
      </c>
      <c r="D104" s="7">
        <v>131.79</v>
      </c>
      <c r="E104" s="7">
        <v>19.43</v>
      </c>
    </row>
    <row r="105" spans="1:5" x14ac:dyDescent="0.2">
      <c r="A105" s="26" t="s">
        <v>130</v>
      </c>
      <c r="B105" s="7">
        <v>70.05</v>
      </c>
      <c r="C105" s="7">
        <v>68.44</v>
      </c>
      <c r="D105" s="7">
        <v>68.53</v>
      </c>
      <c r="E105" s="7">
        <v>130.38999999999999</v>
      </c>
    </row>
    <row r="106" spans="1:5" x14ac:dyDescent="0.2">
      <c r="A106" s="26" t="s">
        <v>131</v>
      </c>
      <c r="B106" s="7">
        <v>400</v>
      </c>
      <c r="C106" s="7">
        <v>411.77</v>
      </c>
      <c r="D106" s="7">
        <v>410.61</v>
      </c>
      <c r="E106" s="7">
        <v>62.55</v>
      </c>
    </row>
    <row r="107" spans="1:5" x14ac:dyDescent="0.2">
      <c r="A107" s="26" t="s">
        <v>635</v>
      </c>
      <c r="B107" s="7">
        <v>73.040000000000006</v>
      </c>
      <c r="C107" s="7">
        <v>72.97</v>
      </c>
      <c r="D107" s="7">
        <v>77.09</v>
      </c>
      <c r="E107" s="7">
        <v>417.72</v>
      </c>
    </row>
    <row r="108" spans="1:5" x14ac:dyDescent="0.2">
      <c r="A108" s="26" t="s">
        <v>132</v>
      </c>
      <c r="B108" s="7">
        <v>116.86</v>
      </c>
      <c r="C108" s="7">
        <v>121.47</v>
      </c>
      <c r="D108" s="7">
        <v>125.81</v>
      </c>
      <c r="E108" s="7">
        <v>82.2</v>
      </c>
    </row>
    <row r="109" spans="1:5" x14ac:dyDescent="0.2">
      <c r="A109" s="26" t="s">
        <v>133</v>
      </c>
      <c r="B109" s="7">
        <v>181.54</v>
      </c>
      <c r="C109" s="7">
        <v>195.95</v>
      </c>
      <c r="D109" s="7">
        <v>209.15</v>
      </c>
      <c r="E109" s="7">
        <v>132.12</v>
      </c>
    </row>
    <row r="110" spans="1:5" x14ac:dyDescent="0.2">
      <c r="A110" s="26" t="s">
        <v>134</v>
      </c>
      <c r="B110" s="7">
        <v>18.89</v>
      </c>
      <c r="C110" s="7">
        <v>19.760000000000002</v>
      </c>
      <c r="D110" s="7">
        <v>16.97</v>
      </c>
      <c r="E110" s="7">
        <v>217.64</v>
      </c>
    </row>
    <row r="111" spans="1:5" x14ac:dyDescent="0.2">
      <c r="A111" s="26" t="s">
        <v>135</v>
      </c>
      <c r="B111" s="7">
        <v>220.2</v>
      </c>
      <c r="C111" s="7">
        <v>177.68</v>
      </c>
      <c r="D111" s="7">
        <v>177.86</v>
      </c>
      <c r="E111" s="7">
        <v>15.8</v>
      </c>
    </row>
    <row r="112" spans="1:5" x14ac:dyDescent="0.2">
      <c r="A112" s="26" t="s">
        <v>136</v>
      </c>
      <c r="B112" s="7">
        <v>20.36</v>
      </c>
      <c r="C112" s="7">
        <v>25.38</v>
      </c>
      <c r="D112" s="7">
        <v>24.38</v>
      </c>
      <c r="E112" s="7">
        <v>190.09</v>
      </c>
    </row>
    <row r="113" spans="1:5" x14ac:dyDescent="0.2">
      <c r="A113" s="26" t="s">
        <v>137</v>
      </c>
      <c r="B113" s="7">
        <v>18.8</v>
      </c>
      <c r="C113" s="7">
        <v>25.96</v>
      </c>
      <c r="D113" s="7">
        <v>29.96</v>
      </c>
      <c r="E113" s="7">
        <v>24.45</v>
      </c>
    </row>
    <row r="114" spans="1:5" x14ac:dyDescent="0.2">
      <c r="A114" s="26" t="s">
        <v>138</v>
      </c>
      <c r="B114" s="7">
        <v>336.06</v>
      </c>
      <c r="C114" s="7">
        <v>341.95</v>
      </c>
      <c r="D114" s="7">
        <v>363.2</v>
      </c>
      <c r="E114" s="7">
        <v>34.29</v>
      </c>
    </row>
    <row r="115" spans="1:5" x14ac:dyDescent="0.2">
      <c r="A115" s="26" t="s">
        <v>139</v>
      </c>
      <c r="B115" s="7">
        <v>348.47</v>
      </c>
      <c r="C115" s="7">
        <v>355.36</v>
      </c>
      <c r="D115" s="7">
        <v>356.96</v>
      </c>
      <c r="E115" s="7">
        <v>366.11</v>
      </c>
    </row>
    <row r="116" spans="1:5" x14ac:dyDescent="0.2">
      <c r="A116" s="26" t="s">
        <v>636</v>
      </c>
      <c r="B116" s="7">
        <v>787.52</v>
      </c>
      <c r="C116" s="7">
        <v>805.26</v>
      </c>
      <c r="D116" s="7">
        <v>814.26</v>
      </c>
      <c r="E116" s="7">
        <v>373.75</v>
      </c>
    </row>
    <row r="117" spans="1:5" x14ac:dyDescent="0.2">
      <c r="A117" s="26" t="s">
        <v>637</v>
      </c>
      <c r="B117" s="7">
        <v>32.700000000000003</v>
      </c>
      <c r="C117" s="7">
        <v>35.700000000000003</v>
      </c>
      <c r="D117" s="7">
        <v>39.4</v>
      </c>
      <c r="E117" s="7">
        <v>45.9</v>
      </c>
    </row>
    <row r="118" spans="1:5" x14ac:dyDescent="0.2">
      <c r="A118" s="26" t="s">
        <v>140</v>
      </c>
      <c r="B118" s="7">
        <v>23</v>
      </c>
      <c r="C118" s="7">
        <v>35.799999999999997</v>
      </c>
      <c r="D118" s="7">
        <v>61.41</v>
      </c>
      <c r="E118" s="7">
        <v>87.55</v>
      </c>
    </row>
    <row r="119" spans="1:5" x14ac:dyDescent="0.2">
      <c r="A119" s="26" t="s">
        <v>141</v>
      </c>
      <c r="B119" s="7">
        <v>261.12</v>
      </c>
      <c r="C119" s="7">
        <v>274.2</v>
      </c>
      <c r="D119" s="7">
        <v>284.89</v>
      </c>
      <c r="E119" s="7">
        <v>830.94</v>
      </c>
    </row>
    <row r="120" spans="1:5" x14ac:dyDescent="0.2">
      <c r="A120" s="26" t="s">
        <v>142</v>
      </c>
      <c r="B120" s="7">
        <v>15.49</v>
      </c>
      <c r="C120" s="7">
        <v>16.77</v>
      </c>
      <c r="D120" s="7">
        <v>16.95</v>
      </c>
      <c r="E120" s="7">
        <v>294.55</v>
      </c>
    </row>
    <row r="121" spans="1:5" x14ac:dyDescent="0.2">
      <c r="A121" s="26" t="s">
        <v>143</v>
      </c>
      <c r="B121" s="7" t="s">
        <v>182</v>
      </c>
      <c r="C121" s="7" t="s">
        <v>182</v>
      </c>
      <c r="D121" s="7">
        <v>5.35</v>
      </c>
      <c r="E121" s="7">
        <v>15.48</v>
      </c>
    </row>
    <row r="122" spans="1:5" x14ac:dyDescent="0.2">
      <c r="A122" s="26" t="s">
        <v>144</v>
      </c>
      <c r="B122" s="7">
        <v>381.23</v>
      </c>
      <c r="C122" s="7">
        <v>406.92</v>
      </c>
      <c r="D122" s="7">
        <v>424.82</v>
      </c>
      <c r="E122" s="7">
        <v>4.63</v>
      </c>
    </row>
    <row r="123" spans="1:5" x14ac:dyDescent="0.2">
      <c r="A123" s="26" t="s">
        <v>145</v>
      </c>
      <c r="B123" s="7">
        <v>51.17</v>
      </c>
      <c r="C123" s="7">
        <v>50.55</v>
      </c>
      <c r="D123" s="7">
        <v>49.34</v>
      </c>
      <c r="E123" s="7">
        <v>445.58</v>
      </c>
    </row>
    <row r="124" spans="1:5" x14ac:dyDescent="0.2">
      <c r="A124" s="26" t="s">
        <v>638</v>
      </c>
      <c r="B124" s="7">
        <v>10</v>
      </c>
      <c r="C124" s="7">
        <v>13.4</v>
      </c>
      <c r="D124" s="7">
        <v>17.600000000000001</v>
      </c>
      <c r="E124" s="7">
        <v>47.51</v>
      </c>
    </row>
    <row r="125" spans="1:5" x14ac:dyDescent="0.2">
      <c r="A125" s="26" t="s">
        <v>639</v>
      </c>
      <c r="B125" s="7">
        <v>655.65</v>
      </c>
      <c r="C125" s="7">
        <v>695.51</v>
      </c>
      <c r="D125" s="7">
        <v>699.08</v>
      </c>
      <c r="E125" s="7">
        <v>23.4</v>
      </c>
    </row>
    <row r="126" spans="1:5" x14ac:dyDescent="0.2">
      <c r="A126" s="26" t="s">
        <v>147</v>
      </c>
      <c r="B126" s="7">
        <v>21.86</v>
      </c>
      <c r="C126" s="7">
        <v>20.059999999999999</v>
      </c>
      <c r="D126" s="7">
        <v>20.66</v>
      </c>
      <c r="E126" s="7">
        <v>749.17</v>
      </c>
    </row>
    <row r="127" spans="1:5" x14ac:dyDescent="0.2">
      <c r="A127" s="26" t="s">
        <v>148</v>
      </c>
      <c r="B127" s="7">
        <v>407.03</v>
      </c>
      <c r="C127" s="7">
        <v>438.5</v>
      </c>
      <c r="D127" s="7">
        <v>446.34</v>
      </c>
      <c r="E127" s="7">
        <v>20.38</v>
      </c>
    </row>
    <row r="128" spans="1:5" x14ac:dyDescent="0.2">
      <c r="A128" s="26" t="s">
        <v>149</v>
      </c>
      <c r="B128" s="7">
        <v>237.08</v>
      </c>
      <c r="C128" s="7">
        <v>242.19</v>
      </c>
      <c r="D128" s="7">
        <v>235.99</v>
      </c>
      <c r="E128" s="7">
        <v>450.05</v>
      </c>
    </row>
    <row r="129" spans="1:5" x14ac:dyDescent="0.2">
      <c r="A129" s="26" t="s">
        <v>150</v>
      </c>
      <c r="B129" s="7">
        <v>211.04</v>
      </c>
      <c r="C129" s="7">
        <v>218.55</v>
      </c>
      <c r="D129" s="7">
        <v>219.66</v>
      </c>
      <c r="E129" s="7">
        <v>239.46</v>
      </c>
    </row>
    <row r="130" spans="1:5" x14ac:dyDescent="0.2">
      <c r="A130" s="26" t="s">
        <v>151</v>
      </c>
      <c r="B130" s="7" t="s">
        <v>182</v>
      </c>
      <c r="C130" s="7" t="s">
        <v>182</v>
      </c>
      <c r="D130" s="7">
        <v>3.12</v>
      </c>
      <c r="E130" s="7">
        <v>222.03</v>
      </c>
    </row>
    <row r="131" spans="1:5" x14ac:dyDescent="0.2">
      <c r="A131" s="26" t="s">
        <v>152</v>
      </c>
      <c r="B131" s="7">
        <v>153.06</v>
      </c>
      <c r="C131" s="7">
        <v>152.63</v>
      </c>
      <c r="D131" s="7">
        <v>160.54</v>
      </c>
      <c r="E131" s="7">
        <v>3.12</v>
      </c>
    </row>
    <row r="132" spans="1:5" x14ac:dyDescent="0.2">
      <c r="A132" s="26" t="s">
        <v>153</v>
      </c>
      <c r="B132" s="7">
        <v>362.89</v>
      </c>
      <c r="C132" s="7">
        <v>354.16</v>
      </c>
      <c r="D132" s="7">
        <v>352.7</v>
      </c>
      <c r="E132" s="7">
        <v>166.96</v>
      </c>
    </row>
    <row r="133" spans="1:5" x14ac:dyDescent="0.2">
      <c r="A133" s="26" t="s">
        <v>155</v>
      </c>
      <c r="B133" s="7">
        <v>223.56</v>
      </c>
      <c r="C133" s="7">
        <v>222.17</v>
      </c>
      <c r="D133" s="7">
        <v>225.15</v>
      </c>
      <c r="E133" s="7">
        <v>328.65</v>
      </c>
    </row>
    <row r="134" spans="1:5" x14ac:dyDescent="0.2">
      <c r="A134" s="26" t="s">
        <v>156</v>
      </c>
      <c r="B134" s="7">
        <v>229.21</v>
      </c>
      <c r="C134" s="7">
        <v>233.04</v>
      </c>
      <c r="D134" s="7">
        <v>229.35</v>
      </c>
      <c r="E134" s="7">
        <v>240.2</v>
      </c>
    </row>
    <row r="135" spans="1:5" x14ac:dyDescent="0.2">
      <c r="A135" s="26" t="s">
        <v>157</v>
      </c>
      <c r="B135" s="7">
        <v>179.84</v>
      </c>
      <c r="C135" s="7">
        <v>193.7</v>
      </c>
      <c r="D135" s="7">
        <v>187.99</v>
      </c>
      <c r="E135" s="7">
        <v>238.67</v>
      </c>
    </row>
    <row r="136" spans="1:5" x14ac:dyDescent="0.2">
      <c r="A136" s="26" t="s">
        <v>158</v>
      </c>
      <c r="B136" s="7">
        <v>358.34</v>
      </c>
      <c r="C136" s="7">
        <v>377.93</v>
      </c>
      <c r="D136" s="7">
        <v>372.7</v>
      </c>
      <c r="E136" s="7">
        <v>146.56</v>
      </c>
    </row>
    <row r="137" spans="1:5" x14ac:dyDescent="0.2">
      <c r="A137" s="26" t="s">
        <v>159</v>
      </c>
      <c r="B137" s="7">
        <v>147.54</v>
      </c>
      <c r="C137" s="7">
        <v>149.06</v>
      </c>
      <c r="D137" s="7">
        <v>145.87</v>
      </c>
      <c r="E137" s="7">
        <v>403.21999999999997</v>
      </c>
    </row>
    <row r="138" spans="1:5" x14ac:dyDescent="0.2">
      <c r="A138" s="26" t="s">
        <v>160</v>
      </c>
      <c r="B138" s="7">
        <v>185.32</v>
      </c>
      <c r="C138" s="7">
        <v>200.83</v>
      </c>
      <c r="D138" s="7">
        <v>215.79</v>
      </c>
      <c r="E138" s="7">
        <v>145.43</v>
      </c>
    </row>
    <row r="139" spans="1:5" x14ac:dyDescent="0.2">
      <c r="A139" s="26" t="s">
        <v>161</v>
      </c>
      <c r="B139" s="7">
        <v>160.85</v>
      </c>
      <c r="C139" s="7">
        <v>171.47</v>
      </c>
      <c r="D139" s="7">
        <v>171.06</v>
      </c>
      <c r="E139" s="7">
        <v>244.63</v>
      </c>
    </row>
    <row r="140" spans="1:5" x14ac:dyDescent="0.2">
      <c r="A140" s="26" t="s">
        <v>162</v>
      </c>
      <c r="B140" s="7">
        <v>581.83500000000004</v>
      </c>
      <c r="C140" s="7">
        <v>573.26</v>
      </c>
      <c r="D140" s="7">
        <v>577.15</v>
      </c>
      <c r="E140" s="7">
        <v>180.62</v>
      </c>
    </row>
    <row r="141" spans="1:5" x14ac:dyDescent="0.2">
      <c r="A141" s="26" t="s">
        <v>163</v>
      </c>
      <c r="B141" s="7">
        <v>549.54499999999996</v>
      </c>
      <c r="C141" s="7">
        <v>568.82000000000005</v>
      </c>
      <c r="D141" s="7">
        <v>548.70000000000005</v>
      </c>
      <c r="E141" s="7">
        <v>578.07000000000005</v>
      </c>
    </row>
    <row r="142" spans="1:5" x14ac:dyDescent="0.2">
      <c r="A142" s="26" t="s">
        <v>164</v>
      </c>
      <c r="B142" s="7">
        <v>42.63</v>
      </c>
      <c r="C142" s="7">
        <v>44.01</v>
      </c>
      <c r="D142" s="7">
        <v>46.6</v>
      </c>
      <c r="E142" s="7">
        <v>562.41</v>
      </c>
    </row>
    <row r="143" spans="1:5" x14ac:dyDescent="0.2">
      <c r="A143" s="26" t="s">
        <v>165</v>
      </c>
      <c r="B143" s="7">
        <v>346.29599999999999</v>
      </c>
      <c r="C143" s="7">
        <v>348.26</v>
      </c>
      <c r="D143" s="7">
        <v>329.63</v>
      </c>
      <c r="E143" s="7">
        <v>47.53</v>
      </c>
    </row>
    <row r="144" spans="1:5" x14ac:dyDescent="0.2">
      <c r="A144" s="26" t="s">
        <v>166</v>
      </c>
      <c r="B144" s="7">
        <v>327.31400000000002</v>
      </c>
      <c r="C144" s="7">
        <v>330.86</v>
      </c>
      <c r="D144" s="7">
        <v>332.75</v>
      </c>
      <c r="E144" s="7">
        <v>334.88</v>
      </c>
    </row>
    <row r="145" spans="1:5" x14ac:dyDescent="0.2">
      <c r="A145" s="26" t="s">
        <v>167</v>
      </c>
      <c r="B145" s="7">
        <v>6.5</v>
      </c>
      <c r="C145" s="7">
        <v>7.8</v>
      </c>
      <c r="D145" s="7">
        <v>8.3000000000000007</v>
      </c>
      <c r="E145" s="7">
        <v>331.72</v>
      </c>
    </row>
    <row r="146" spans="1:5" x14ac:dyDescent="0.2">
      <c r="A146" s="26" t="s">
        <v>168</v>
      </c>
      <c r="B146" s="7">
        <v>28.61</v>
      </c>
      <c r="C146" s="7">
        <v>28.12</v>
      </c>
      <c r="D146" s="7">
        <v>29.02</v>
      </c>
      <c r="E146" s="7">
        <v>8.48</v>
      </c>
    </row>
    <row r="147" spans="1:5" x14ac:dyDescent="0.2">
      <c r="A147" s="26" t="s">
        <v>169</v>
      </c>
      <c r="B147" s="7">
        <v>19.14</v>
      </c>
      <c r="C147" s="7">
        <v>18.41</v>
      </c>
      <c r="D147" s="7">
        <v>21.2</v>
      </c>
      <c r="E147" s="7">
        <v>29.18</v>
      </c>
    </row>
    <row r="148" spans="1:5" x14ac:dyDescent="0.2">
      <c r="A148" s="26" t="s">
        <v>170</v>
      </c>
      <c r="B148" s="7">
        <v>112.71</v>
      </c>
      <c r="C148" s="7">
        <v>112</v>
      </c>
      <c r="D148" s="7">
        <v>111.19</v>
      </c>
      <c r="E148" s="7">
        <v>19.399999999999999</v>
      </c>
    </row>
    <row r="149" spans="1:5" x14ac:dyDescent="0.2">
      <c r="A149" s="26" t="s">
        <v>171</v>
      </c>
      <c r="B149" s="7">
        <v>20.09</v>
      </c>
      <c r="C149" s="7">
        <v>21.36</v>
      </c>
      <c r="D149" s="7">
        <v>21.14</v>
      </c>
      <c r="E149" s="7">
        <v>119.81</v>
      </c>
    </row>
    <row r="150" spans="1:5" x14ac:dyDescent="0.2">
      <c r="A150" s="26" t="s">
        <v>172</v>
      </c>
      <c r="B150" s="7">
        <v>104.96</v>
      </c>
      <c r="C150" s="7">
        <v>114.48</v>
      </c>
      <c r="D150" s="7">
        <v>109.94</v>
      </c>
      <c r="E150" s="7">
        <v>22.57</v>
      </c>
    </row>
    <row r="151" spans="1:5" x14ac:dyDescent="0.2">
      <c r="A151" s="26" t="s">
        <v>174</v>
      </c>
      <c r="B151" s="7">
        <v>9.6999999999999993</v>
      </c>
      <c r="C151" s="7">
        <v>8.9</v>
      </c>
      <c r="D151" s="7">
        <v>7.6</v>
      </c>
      <c r="E151" s="7">
        <v>102.42</v>
      </c>
    </row>
    <row r="152" spans="1:5" x14ac:dyDescent="0.2">
      <c r="A152" s="26" t="s">
        <v>175</v>
      </c>
      <c r="B152" s="7">
        <v>82.72</v>
      </c>
      <c r="C152" s="7">
        <v>87.23</v>
      </c>
      <c r="D152" s="7">
        <v>85.28</v>
      </c>
      <c r="E152" s="7">
        <v>7</v>
      </c>
    </row>
    <row r="153" spans="1:5" x14ac:dyDescent="0.2">
      <c r="A153" s="26" t="s">
        <v>176</v>
      </c>
      <c r="B153" s="7">
        <v>71.599999999999994</v>
      </c>
      <c r="C153" s="7">
        <v>75.48</v>
      </c>
      <c r="D153" s="7">
        <v>71.290000000000006</v>
      </c>
      <c r="E153" s="7">
        <v>85.3</v>
      </c>
    </row>
    <row r="154" spans="1:5" x14ac:dyDescent="0.2">
      <c r="A154" s="26" t="s">
        <v>177</v>
      </c>
      <c r="B154" s="7">
        <v>580.79</v>
      </c>
      <c r="C154" s="7">
        <v>563.73</v>
      </c>
      <c r="D154" s="7">
        <v>576.44000000000005</v>
      </c>
      <c r="E154" s="7">
        <v>74.319999999999993</v>
      </c>
    </row>
    <row r="155" spans="1:5" x14ac:dyDescent="0.2">
      <c r="A155" s="26" t="s">
        <v>178</v>
      </c>
      <c r="B155" s="7">
        <v>17.170000000000002</v>
      </c>
      <c r="C155" s="7">
        <v>17.88</v>
      </c>
      <c r="D155" s="7">
        <v>16.13</v>
      </c>
      <c r="E155" s="7">
        <v>588.04999999999995</v>
      </c>
    </row>
    <row r="156" spans="1:5" x14ac:dyDescent="0.2">
      <c r="A156" s="26" t="s">
        <v>179</v>
      </c>
      <c r="B156" s="7">
        <v>36.5</v>
      </c>
      <c r="C156" s="7">
        <v>39.409999999999997</v>
      </c>
      <c r="D156" s="7">
        <v>45.37</v>
      </c>
      <c r="E156" s="7">
        <v>17.12</v>
      </c>
    </row>
    <row r="157" spans="1:5" x14ac:dyDescent="0.2">
      <c r="A157" s="26" t="s">
        <v>180</v>
      </c>
      <c r="B157" s="7">
        <v>97.35</v>
      </c>
      <c r="C157" s="7">
        <v>104.02</v>
      </c>
      <c r="D157" s="7">
        <v>108.9</v>
      </c>
      <c r="E157" s="7">
        <v>48.4</v>
      </c>
    </row>
    <row r="158" spans="1:5" x14ac:dyDescent="0.2">
      <c r="A158" s="26" t="s">
        <v>181</v>
      </c>
      <c r="B158" s="7">
        <v>11.4</v>
      </c>
      <c r="C158" s="7">
        <v>10</v>
      </c>
      <c r="D158" s="7">
        <v>7.8</v>
      </c>
      <c r="E158" s="7">
        <v>105.4</v>
      </c>
    </row>
    <row r="159" spans="1:5" x14ac:dyDescent="0.2">
      <c r="A159" s="26" t="s">
        <v>184</v>
      </c>
      <c r="B159" s="7">
        <v>159.01</v>
      </c>
      <c r="C159" s="7">
        <v>163.52000000000001</v>
      </c>
      <c r="D159" s="7">
        <v>170.24</v>
      </c>
      <c r="E159" s="7">
        <v>9.74</v>
      </c>
    </row>
    <row r="160" spans="1:5" x14ac:dyDescent="0.2">
      <c r="A160" s="26" t="s">
        <v>185</v>
      </c>
      <c r="B160" s="7">
        <v>200.29</v>
      </c>
      <c r="C160" s="7">
        <v>204.04</v>
      </c>
      <c r="D160" s="7">
        <v>208.92</v>
      </c>
      <c r="E160" s="7">
        <v>166.96</v>
      </c>
    </row>
    <row r="161" spans="1:5" x14ac:dyDescent="0.2">
      <c r="A161" s="26" t="s">
        <v>186</v>
      </c>
      <c r="B161" s="7">
        <v>136.75</v>
      </c>
      <c r="C161" s="7">
        <v>134.07</v>
      </c>
      <c r="D161" s="7">
        <v>143.29</v>
      </c>
      <c r="E161" s="7">
        <v>207.55</v>
      </c>
    </row>
    <row r="162" spans="1:5" x14ac:dyDescent="0.2">
      <c r="A162" s="26" t="s">
        <v>187</v>
      </c>
      <c r="B162" s="7">
        <v>6.88</v>
      </c>
      <c r="C162" s="7">
        <v>7.42</v>
      </c>
      <c r="D162" s="7">
        <v>6.55</v>
      </c>
      <c r="E162" s="7">
        <v>141.33000000000001</v>
      </c>
    </row>
    <row r="163" spans="1:5" x14ac:dyDescent="0.2">
      <c r="A163" s="26" t="s">
        <v>188</v>
      </c>
      <c r="B163" s="7">
        <v>322.45</v>
      </c>
      <c r="C163" s="7">
        <v>321.81</v>
      </c>
      <c r="D163" s="7">
        <v>323.36</v>
      </c>
      <c r="E163" s="7">
        <v>6.46</v>
      </c>
    </row>
    <row r="164" spans="1:5" x14ac:dyDescent="0.2">
      <c r="A164" s="26" t="s">
        <v>189</v>
      </c>
      <c r="B164" s="7">
        <v>12.34</v>
      </c>
      <c r="C164" s="7">
        <v>18.7</v>
      </c>
      <c r="D164" s="7">
        <v>21.06</v>
      </c>
      <c r="E164" s="7">
        <v>326.77999999999997</v>
      </c>
    </row>
    <row r="165" spans="1:5" x14ac:dyDescent="0.2">
      <c r="A165" s="26" t="s">
        <v>640</v>
      </c>
      <c r="B165" s="7">
        <v>617.67999999999995</v>
      </c>
      <c r="C165" s="7">
        <v>660.55</v>
      </c>
      <c r="D165" s="7">
        <v>671.67</v>
      </c>
      <c r="E165" s="7">
        <v>27.81</v>
      </c>
    </row>
    <row r="166" spans="1:5" x14ac:dyDescent="0.2">
      <c r="A166" s="26" t="s">
        <v>190</v>
      </c>
      <c r="B166" s="7">
        <v>173.94</v>
      </c>
      <c r="C166" s="7">
        <v>181.29</v>
      </c>
      <c r="D166" s="7">
        <v>183.35</v>
      </c>
      <c r="E166" s="7">
        <v>556.29</v>
      </c>
    </row>
    <row r="167" spans="1:5" x14ac:dyDescent="0.2">
      <c r="A167" s="26" t="s">
        <v>191</v>
      </c>
      <c r="B167" s="7">
        <v>685.91</v>
      </c>
      <c r="C167" s="7">
        <v>722</v>
      </c>
      <c r="D167" s="7">
        <v>714.3</v>
      </c>
      <c r="E167" s="7">
        <v>201.22</v>
      </c>
    </row>
    <row r="168" spans="1:5" x14ac:dyDescent="0.2">
      <c r="A168" s="26" t="s">
        <v>641</v>
      </c>
      <c r="B168" s="7" t="s">
        <v>182</v>
      </c>
      <c r="C168" s="7" t="s">
        <v>182</v>
      </c>
      <c r="D168" s="7">
        <v>5.4</v>
      </c>
      <c r="E168" s="7">
        <v>726.26</v>
      </c>
    </row>
    <row r="169" spans="1:5" x14ac:dyDescent="0.2">
      <c r="A169" s="26" t="s">
        <v>642</v>
      </c>
      <c r="B169" s="7">
        <v>102.8</v>
      </c>
      <c r="C169" s="7">
        <v>104.18</v>
      </c>
      <c r="D169" s="7">
        <v>100.13</v>
      </c>
      <c r="E169" s="7">
        <v>5.8</v>
      </c>
    </row>
    <row r="170" spans="1:5" x14ac:dyDescent="0.2">
      <c r="A170" s="26" t="s">
        <v>193</v>
      </c>
      <c r="B170" s="7">
        <v>300.79000000000002</v>
      </c>
      <c r="C170" s="7">
        <v>316.29000000000002</v>
      </c>
      <c r="D170" s="7">
        <v>312.64999999999998</v>
      </c>
      <c r="E170" s="7">
        <v>106.87</v>
      </c>
    </row>
    <row r="171" spans="1:5" x14ac:dyDescent="0.2">
      <c r="A171" s="26" t="s">
        <v>194</v>
      </c>
      <c r="B171" s="7">
        <v>12.35</v>
      </c>
      <c r="C171" s="7">
        <v>14.5</v>
      </c>
      <c r="D171" s="7">
        <v>13.01</v>
      </c>
      <c r="E171" s="7">
        <v>317.02999999999997</v>
      </c>
    </row>
    <row r="172" spans="1:5" x14ac:dyDescent="0.2">
      <c r="A172" s="26" t="s">
        <v>195</v>
      </c>
      <c r="B172" s="7">
        <v>10.050000000000001</v>
      </c>
      <c r="C172" s="7">
        <v>9.27</v>
      </c>
      <c r="D172" s="7">
        <v>31.25</v>
      </c>
      <c r="E172" s="7">
        <v>18.12</v>
      </c>
    </row>
    <row r="173" spans="1:5" x14ac:dyDescent="0.2">
      <c r="A173" s="26" t="s">
        <v>100</v>
      </c>
      <c r="B173" s="7">
        <v>16620.542000000001</v>
      </c>
      <c r="C173" s="7">
        <v>17118.350000000002</v>
      </c>
      <c r="D173" s="7">
        <v>17301.48000000001</v>
      </c>
      <c r="E173" s="7">
        <v>17528.499999999985</v>
      </c>
    </row>
    <row r="174" spans="1:5" x14ac:dyDescent="0.2">
      <c r="A174" s="69" t="s">
        <v>616</v>
      </c>
      <c r="B174" s="7"/>
      <c r="C174" s="7"/>
    </row>
    <row r="175" spans="1:5" x14ac:dyDescent="0.2">
      <c r="A175" s="69" t="s">
        <v>643</v>
      </c>
    </row>
    <row r="176" spans="1:5" x14ac:dyDescent="0.2">
      <c r="A176" s="69"/>
    </row>
    <row r="177" spans="1:5" x14ac:dyDescent="0.2">
      <c r="A177" s="24" t="s">
        <v>644</v>
      </c>
    </row>
    <row r="178" spans="1:5" ht="38.25" x14ac:dyDescent="0.2">
      <c r="A178" s="30" t="s">
        <v>197</v>
      </c>
      <c r="B178" s="19" t="s">
        <v>543</v>
      </c>
      <c r="C178" s="15"/>
      <c r="D178" s="15"/>
      <c r="E178" s="15"/>
    </row>
    <row r="179" spans="1:5" x14ac:dyDescent="0.2">
      <c r="A179" s="30"/>
      <c r="B179" s="15">
        <v>2020</v>
      </c>
      <c r="C179" s="15">
        <v>2021</v>
      </c>
      <c r="D179" s="15">
        <v>2022</v>
      </c>
      <c r="E179" s="15">
        <v>2023</v>
      </c>
    </row>
    <row r="180" spans="1:5" x14ac:dyDescent="0.2">
      <c r="A180" s="26" t="s">
        <v>200</v>
      </c>
      <c r="B180" s="8">
        <v>221</v>
      </c>
      <c r="C180" s="7">
        <v>246.01999999999998</v>
      </c>
      <c r="D180" s="7">
        <v>285.57</v>
      </c>
      <c r="E180" s="7">
        <v>319.23999999999995</v>
      </c>
    </row>
    <row r="181" spans="1:5" x14ac:dyDescent="0.2">
      <c r="A181" s="26" t="s">
        <v>201</v>
      </c>
      <c r="B181" s="7">
        <v>2108</v>
      </c>
      <c r="C181" s="7">
        <v>2076.35</v>
      </c>
      <c r="D181" s="7">
        <v>2102.0300000000002</v>
      </c>
      <c r="E181" s="7">
        <v>2125.11</v>
      </c>
    </row>
    <row r="182" spans="1:5" x14ac:dyDescent="0.2">
      <c r="A182" s="26" t="s">
        <v>202</v>
      </c>
      <c r="B182" s="7">
        <v>1014</v>
      </c>
      <c r="C182" s="7">
        <v>1058.56</v>
      </c>
      <c r="D182" s="7">
        <v>1054.53</v>
      </c>
      <c r="E182" s="7">
        <v>1094.3499999999999</v>
      </c>
    </row>
    <row r="183" spans="1:5" x14ac:dyDescent="0.2">
      <c r="A183" s="26" t="s">
        <v>203</v>
      </c>
      <c r="B183" s="8">
        <v>638</v>
      </c>
      <c r="C183" s="7">
        <v>646.03</v>
      </c>
      <c r="D183" s="7">
        <v>670.2700000000001</v>
      </c>
      <c r="E183" s="7">
        <v>665.81</v>
      </c>
    </row>
    <row r="184" spans="1:5" x14ac:dyDescent="0.2">
      <c r="A184" s="26" t="s">
        <v>204</v>
      </c>
      <c r="B184" s="7">
        <v>1450</v>
      </c>
      <c r="C184" s="7">
        <v>1488.0500000000002</v>
      </c>
      <c r="D184" s="7">
        <v>1523.3300000000002</v>
      </c>
      <c r="E184" s="7">
        <v>1587.2599999999998</v>
      </c>
    </row>
    <row r="185" spans="1:5" x14ac:dyDescent="0.2">
      <c r="A185" s="26" t="s">
        <v>205</v>
      </c>
      <c r="B185" s="7">
        <v>1027</v>
      </c>
      <c r="C185" s="7">
        <v>1057.17</v>
      </c>
      <c r="D185" s="7">
        <v>1046.31</v>
      </c>
      <c r="E185" s="7">
        <v>1107.4499999999998</v>
      </c>
    </row>
    <row r="186" spans="1:5" x14ac:dyDescent="0.2">
      <c r="A186" s="26" t="s">
        <v>206</v>
      </c>
      <c r="B186" s="7">
        <v>1854</v>
      </c>
      <c r="C186" s="7">
        <v>1808.86</v>
      </c>
      <c r="D186" s="7">
        <v>1822.1800000000003</v>
      </c>
      <c r="E186" s="7">
        <v>1799.75</v>
      </c>
    </row>
    <row r="187" spans="1:5" x14ac:dyDescent="0.2">
      <c r="A187" s="26" t="s">
        <v>207</v>
      </c>
      <c r="B187" s="8">
        <v>617</v>
      </c>
      <c r="C187" s="7">
        <v>631.95000000000005</v>
      </c>
      <c r="D187" s="7">
        <v>636.95999999999992</v>
      </c>
      <c r="E187" s="7">
        <v>654.64</v>
      </c>
    </row>
    <row r="188" spans="1:5" x14ac:dyDescent="0.2">
      <c r="A188" s="26" t="s">
        <v>151</v>
      </c>
      <c r="B188" s="8">
        <v>738</v>
      </c>
      <c r="C188" s="7">
        <v>742.81999999999994</v>
      </c>
      <c r="D188" s="7">
        <v>772.57999999999993</v>
      </c>
      <c r="E188" s="7">
        <v>797.92000000000007</v>
      </c>
    </row>
    <row r="189" spans="1:5" x14ac:dyDescent="0.2">
      <c r="A189" s="26" t="s">
        <v>208</v>
      </c>
      <c r="B189" s="8">
        <v>271</v>
      </c>
      <c r="C189" s="7">
        <v>272.83999999999997</v>
      </c>
      <c r="D189" s="7">
        <v>271.74</v>
      </c>
      <c r="E189" s="7">
        <v>266.63</v>
      </c>
    </row>
    <row r="190" spans="1:5" x14ac:dyDescent="0.2">
      <c r="A190" s="26" t="s">
        <v>209</v>
      </c>
      <c r="B190" s="7">
        <v>1629</v>
      </c>
      <c r="C190" s="7">
        <v>1684.0900000000001</v>
      </c>
      <c r="D190" s="7">
        <v>1697.3900000000003</v>
      </c>
      <c r="E190" s="7">
        <v>1624.42</v>
      </c>
    </row>
    <row r="191" spans="1:5" x14ac:dyDescent="0.2">
      <c r="A191" s="26" t="s">
        <v>210</v>
      </c>
      <c r="B191" s="8">
        <v>775</v>
      </c>
      <c r="C191" s="7">
        <v>791.52</v>
      </c>
      <c r="D191" s="7">
        <v>777.99</v>
      </c>
      <c r="E191" s="7">
        <v>795.16</v>
      </c>
    </row>
    <row r="192" spans="1:5" x14ac:dyDescent="0.2">
      <c r="A192" s="26" t="s">
        <v>211</v>
      </c>
      <c r="B192" s="8">
        <v>122</v>
      </c>
      <c r="C192" s="7">
        <v>121.47</v>
      </c>
      <c r="D192" s="7">
        <v>125.81</v>
      </c>
      <c r="E192" s="7">
        <v>132.12</v>
      </c>
    </row>
    <row r="193" spans="1:5" x14ac:dyDescent="0.2">
      <c r="A193" s="26" t="s">
        <v>212</v>
      </c>
      <c r="B193" s="8">
        <v>578</v>
      </c>
      <c r="C193" s="7">
        <v>586.73</v>
      </c>
      <c r="D193" s="7">
        <v>603.07000000000005</v>
      </c>
      <c r="E193" s="7">
        <v>625.36</v>
      </c>
    </row>
    <row r="194" spans="1:5" x14ac:dyDescent="0.2">
      <c r="A194" s="26" t="s">
        <v>213</v>
      </c>
      <c r="B194" s="7">
        <v>1251</v>
      </c>
      <c r="C194" s="7">
        <v>1272.0999999999999</v>
      </c>
      <c r="D194" s="7">
        <v>1269.9000000000001</v>
      </c>
      <c r="E194" s="7">
        <v>1289.99</v>
      </c>
    </row>
    <row r="195" spans="1:5" x14ac:dyDescent="0.2">
      <c r="A195" s="26" t="s">
        <v>214</v>
      </c>
      <c r="B195" s="8">
        <v>503</v>
      </c>
      <c r="C195" s="7">
        <v>510.91</v>
      </c>
      <c r="D195" s="7">
        <v>509.61000000000007</v>
      </c>
      <c r="E195" s="7">
        <v>511.42999999999995</v>
      </c>
    </row>
    <row r="196" spans="1:5" x14ac:dyDescent="0.2">
      <c r="A196" s="26" t="s">
        <v>215</v>
      </c>
      <c r="B196" s="7">
        <v>2049</v>
      </c>
      <c r="C196" s="7">
        <v>2113.61</v>
      </c>
      <c r="D196" s="7">
        <v>2100.96</v>
      </c>
      <c r="E196" s="7">
        <v>2121.0100000000002</v>
      </c>
    </row>
    <row r="197" spans="1:5" x14ac:dyDescent="0.2">
      <c r="A197" s="26" t="s">
        <v>645</v>
      </c>
      <c r="B197" s="8">
        <v>221</v>
      </c>
      <c r="C197" s="7">
        <v>9.2700000000004366</v>
      </c>
      <c r="D197" s="7">
        <v>31.250000000010914</v>
      </c>
      <c r="E197" s="7">
        <v>10.849999999984</v>
      </c>
    </row>
    <row r="198" spans="1:5" x14ac:dyDescent="0.2">
      <c r="A198" s="26" t="s">
        <v>100</v>
      </c>
      <c r="B198" s="7">
        <v>16854</v>
      </c>
      <c r="C198" s="7">
        <v>17118.350000000002</v>
      </c>
      <c r="D198" s="7">
        <v>17301.48000000001</v>
      </c>
      <c r="E198" s="7">
        <v>17528.499999999985</v>
      </c>
    </row>
    <row r="199" spans="1:5" x14ac:dyDescent="0.2">
      <c r="A199" s="69" t="s">
        <v>616</v>
      </c>
      <c r="B199" s="7"/>
      <c r="C199" s="7"/>
      <c r="E199" s="7"/>
    </row>
    <row r="200" spans="1:5" x14ac:dyDescent="0.2">
      <c r="B200" s="7"/>
      <c r="C200" s="7"/>
    </row>
    <row r="202" spans="1:5" ht="17.25" thickBot="1" x14ac:dyDescent="0.35">
      <c r="A202" s="27" t="s">
        <v>66</v>
      </c>
    </row>
    <row r="203" spans="1:5" x14ac:dyDescent="0.2">
      <c r="A203" s="24" t="s">
        <v>646</v>
      </c>
    </row>
    <row r="204" spans="1:5" x14ac:dyDescent="0.2">
      <c r="A204" s="30" t="s">
        <v>647</v>
      </c>
      <c r="B204" s="15" t="s">
        <v>567</v>
      </c>
      <c r="C204" s="15"/>
      <c r="D204" s="15"/>
      <c r="E204" s="15"/>
    </row>
    <row r="205" spans="1:5" x14ac:dyDescent="0.2">
      <c r="A205" s="30"/>
      <c r="B205" s="15">
        <v>2020</v>
      </c>
      <c r="C205" s="15">
        <v>2021</v>
      </c>
      <c r="D205" s="15">
        <v>2022</v>
      </c>
      <c r="E205" s="15">
        <v>2023</v>
      </c>
    </row>
    <row r="206" spans="1:5" x14ac:dyDescent="0.2">
      <c r="A206" s="26" t="s">
        <v>266</v>
      </c>
      <c r="B206" s="20">
        <v>5.8000000000000003E-2</v>
      </c>
      <c r="C206" s="21">
        <v>6.2591508052708633E-2</v>
      </c>
      <c r="D206" s="21">
        <v>9.8275862068965519E-2</v>
      </c>
      <c r="E206" s="21">
        <v>8.6899999999999991E-2</v>
      </c>
    </row>
    <row r="207" spans="1:5" x14ac:dyDescent="0.2">
      <c r="A207" s="26" t="s">
        <v>648</v>
      </c>
      <c r="B207" s="20">
        <v>8.4000000000000005E-2</v>
      </c>
      <c r="C207" s="21">
        <v>8.33976833976834E-2</v>
      </c>
      <c r="D207" s="21">
        <v>9.5582910934105716E-2</v>
      </c>
      <c r="E207" s="21">
        <v>9.69E-2</v>
      </c>
    </row>
    <row r="208" spans="1:5" x14ac:dyDescent="0.2">
      <c r="A208" s="26" t="s">
        <v>268</v>
      </c>
      <c r="B208" s="20">
        <v>7.2999999999999995E-2</v>
      </c>
      <c r="C208" s="21">
        <v>6.4547918206454793E-2</v>
      </c>
      <c r="D208" s="21">
        <v>7.9100000000000004E-2</v>
      </c>
      <c r="E208" s="21">
        <v>9.0500000000000011E-2</v>
      </c>
    </row>
    <row r="209" spans="1:5" x14ac:dyDescent="0.2">
      <c r="A209" s="69" t="s">
        <v>616</v>
      </c>
      <c r="B209" s="20"/>
      <c r="C209" s="21"/>
    </row>
    <row r="210" spans="1:5" x14ac:dyDescent="0.2">
      <c r="B210" s="38"/>
    </row>
    <row r="211" spans="1:5" x14ac:dyDescent="0.2">
      <c r="A211" s="24" t="s">
        <v>649</v>
      </c>
      <c r="D211" s="5"/>
    </row>
    <row r="212" spans="1:5" x14ac:dyDescent="0.2">
      <c r="A212" s="30" t="s">
        <v>93</v>
      </c>
      <c r="B212" s="15">
        <v>2020</v>
      </c>
      <c r="C212" s="15">
        <v>2021</v>
      </c>
      <c r="D212" s="15">
        <v>2022</v>
      </c>
      <c r="E212" s="15">
        <v>2023</v>
      </c>
    </row>
    <row r="213" spans="1:5" x14ac:dyDescent="0.2">
      <c r="A213" s="24" t="s">
        <v>266</v>
      </c>
      <c r="B213" s="38"/>
      <c r="E213" s="8"/>
    </row>
    <row r="214" spans="1:5" x14ac:dyDescent="0.2">
      <c r="A214" s="26" t="s">
        <v>94</v>
      </c>
      <c r="B214" s="20">
        <v>2.4E-2</v>
      </c>
      <c r="C214" s="21">
        <v>3.125E-2</v>
      </c>
      <c r="D214" s="21">
        <v>1.9230769230769232E-2</v>
      </c>
      <c r="E214" s="21">
        <v>7.5300000000000006E-2</v>
      </c>
    </row>
    <row r="215" spans="1:5" x14ac:dyDescent="0.2">
      <c r="A215" s="26" t="s">
        <v>650</v>
      </c>
      <c r="B215" s="20">
        <v>4.7E-2</v>
      </c>
      <c r="C215" s="21">
        <v>4.5214045214045213E-2</v>
      </c>
      <c r="D215" s="21">
        <v>7.8414839797639121E-2</v>
      </c>
      <c r="E215" s="21">
        <v>7.46E-2</v>
      </c>
    </row>
    <row r="216" spans="1:5" x14ac:dyDescent="0.2">
      <c r="A216" s="26" t="s">
        <v>96</v>
      </c>
      <c r="B216" s="20">
        <v>4.2999999999999997E-2</v>
      </c>
      <c r="C216" s="21">
        <v>5.1233396584440226E-2</v>
      </c>
      <c r="D216" s="21">
        <v>0.10125968992248062</v>
      </c>
      <c r="E216" s="21">
        <v>9.1999999999999998E-2</v>
      </c>
    </row>
    <row r="217" spans="1:5" x14ac:dyDescent="0.2">
      <c r="A217" s="26" t="s">
        <v>97</v>
      </c>
      <c r="B217" s="20">
        <v>2.9000000000000001E-2</v>
      </c>
      <c r="C217" s="21">
        <v>4.8403707518022657E-2</v>
      </c>
      <c r="D217" s="21">
        <v>7.7339901477832512E-2</v>
      </c>
      <c r="E217" s="21">
        <v>5.8700000000000002E-2</v>
      </c>
    </row>
    <row r="218" spans="1:5" x14ac:dyDescent="0.2">
      <c r="A218" s="26" t="s">
        <v>98</v>
      </c>
      <c r="B218" s="20">
        <v>8.5999999999999993E-2</v>
      </c>
      <c r="C218" s="21">
        <v>8.263473053892216E-2</v>
      </c>
      <c r="D218" s="21">
        <v>0.11534334763948498</v>
      </c>
      <c r="E218" s="21">
        <v>0.1067</v>
      </c>
    </row>
    <row r="219" spans="1:5" x14ac:dyDescent="0.2">
      <c r="A219" s="26" t="s">
        <v>99</v>
      </c>
      <c r="B219" s="20">
        <v>0.255</v>
      </c>
      <c r="C219" s="21">
        <v>0.23030303030303031</v>
      </c>
      <c r="D219" s="21">
        <v>0.27215189873417722</v>
      </c>
      <c r="E219" s="21">
        <v>0.19109999999999999</v>
      </c>
    </row>
    <row r="220" spans="1:5" x14ac:dyDescent="0.2">
      <c r="A220" s="24" t="s">
        <v>268</v>
      </c>
      <c r="B220" s="20"/>
      <c r="C220" s="21"/>
      <c r="E220" s="8"/>
    </row>
    <row r="221" spans="1:5" x14ac:dyDescent="0.2">
      <c r="A221" s="26" t="s">
        <v>94</v>
      </c>
      <c r="B221" s="21">
        <v>0</v>
      </c>
      <c r="C221" s="21">
        <v>2.9850746268656716E-2</v>
      </c>
      <c r="D221" s="21">
        <v>7.792207792207792E-2</v>
      </c>
      <c r="E221" s="21">
        <v>3.6999999999999998E-2</v>
      </c>
    </row>
    <row r="222" spans="1:5" x14ac:dyDescent="0.2">
      <c r="A222" s="26" t="s">
        <v>650</v>
      </c>
      <c r="B222" s="21">
        <v>5.1999999999999998E-2</v>
      </c>
      <c r="C222" s="21">
        <v>6.7022538552787669E-2</v>
      </c>
      <c r="D222" s="21">
        <v>8.0808080808080815E-2</v>
      </c>
      <c r="E222" s="21">
        <v>7.1400000000000005E-2</v>
      </c>
    </row>
    <row r="223" spans="1:5" x14ac:dyDescent="0.2">
      <c r="A223" s="26" t="s">
        <v>96</v>
      </c>
      <c r="B223" s="21">
        <v>7.0999999999999994E-2</v>
      </c>
      <c r="C223" s="21">
        <v>5.0241545893719805E-2</v>
      </c>
      <c r="D223" s="21">
        <v>6.9778869778869781E-2</v>
      </c>
      <c r="E223" s="21">
        <v>8.14E-2</v>
      </c>
    </row>
    <row r="224" spans="1:5" x14ac:dyDescent="0.2">
      <c r="A224" s="26" t="s">
        <v>97</v>
      </c>
      <c r="B224" s="21">
        <v>5.3999999999999999E-2</v>
      </c>
      <c r="C224" s="21">
        <v>3.8407494145199061E-2</v>
      </c>
      <c r="D224" s="21">
        <v>5.8423913043478264E-2</v>
      </c>
      <c r="E224" s="21">
        <v>8.6699999999999999E-2</v>
      </c>
    </row>
    <row r="225" spans="1:5" x14ac:dyDescent="0.2">
      <c r="A225" s="26" t="s">
        <v>98</v>
      </c>
      <c r="B225" s="21">
        <v>8.6999999999999994E-2</v>
      </c>
      <c r="C225" s="21">
        <v>8.625486922648859E-2</v>
      </c>
      <c r="D225" s="21">
        <v>8.6316821971554686E-2</v>
      </c>
      <c r="E225" s="21">
        <v>9.3399999999999997E-2</v>
      </c>
    </row>
    <row r="226" spans="1:5" x14ac:dyDescent="0.2">
      <c r="A226" s="26" t="s">
        <v>99</v>
      </c>
      <c r="B226" s="21">
        <v>0.25700000000000001</v>
      </c>
      <c r="C226" s="21">
        <v>0.16804407713498623</v>
      </c>
      <c r="D226" s="21">
        <v>0.21574344023323616</v>
      </c>
      <c r="E226" s="21">
        <v>0.25</v>
      </c>
    </row>
    <row r="227" spans="1:5" x14ac:dyDescent="0.2">
      <c r="A227" s="24" t="s">
        <v>651</v>
      </c>
      <c r="B227" s="20"/>
      <c r="C227" s="21"/>
      <c r="E227" s="8"/>
    </row>
    <row r="228" spans="1:5" x14ac:dyDescent="0.2">
      <c r="A228" s="26" t="s">
        <v>94</v>
      </c>
      <c r="B228" s="21">
        <v>0</v>
      </c>
      <c r="C228" s="21">
        <v>0</v>
      </c>
      <c r="D228" s="21">
        <v>8.3333333333333329E-2</v>
      </c>
      <c r="E228" s="21">
        <v>0</v>
      </c>
    </row>
    <row r="229" spans="1:5" x14ac:dyDescent="0.2">
      <c r="A229" s="26" t="s">
        <v>650</v>
      </c>
      <c r="B229" s="21">
        <v>4.7E-2</v>
      </c>
      <c r="C229" s="21">
        <v>6.9767441860465115E-2</v>
      </c>
      <c r="D229" s="21">
        <v>0.10571428571428572</v>
      </c>
      <c r="E229" s="21">
        <v>0.13159999999999999</v>
      </c>
    </row>
    <row r="230" spans="1:5" x14ac:dyDescent="0.2">
      <c r="A230" s="26" t="s">
        <v>96</v>
      </c>
      <c r="B230" s="21">
        <v>6.7000000000000004E-2</v>
      </c>
      <c r="C230" s="21">
        <v>0.109375</v>
      </c>
      <c r="D230" s="21">
        <v>9.0909090909090912E-2</v>
      </c>
      <c r="E230" s="21">
        <v>9.7900000000000001E-2</v>
      </c>
    </row>
    <row r="231" spans="1:5" x14ac:dyDescent="0.2">
      <c r="A231" s="26" t="s">
        <v>97</v>
      </c>
      <c r="B231" s="21">
        <v>8.2000000000000003E-2</v>
      </c>
      <c r="C231" s="21">
        <v>6.8750000000000006E-2</v>
      </c>
      <c r="D231" s="21">
        <v>6.8862275449101798E-2</v>
      </c>
      <c r="E231" s="21">
        <v>4.8899999999999999E-2</v>
      </c>
    </row>
    <row r="232" spans="1:5" x14ac:dyDescent="0.2">
      <c r="A232" s="26" t="s">
        <v>98</v>
      </c>
      <c r="B232" s="21">
        <v>0.10299999999999999</v>
      </c>
      <c r="C232" s="21">
        <v>6.4516129032258063E-2</v>
      </c>
      <c r="D232" s="21">
        <v>9.8726114649681534E-2</v>
      </c>
      <c r="E232" s="21">
        <v>7.5499999999999998E-2</v>
      </c>
    </row>
    <row r="233" spans="1:5" x14ac:dyDescent="0.2">
      <c r="A233" s="26" t="s">
        <v>99</v>
      </c>
      <c r="B233" s="21">
        <v>0.26800000000000002</v>
      </c>
      <c r="C233" s="21">
        <v>0.13636363636363635</v>
      </c>
      <c r="D233" s="21">
        <v>0.19047619047619047</v>
      </c>
      <c r="E233" s="21">
        <v>0.2346</v>
      </c>
    </row>
    <row r="234" spans="1:5" x14ac:dyDescent="0.2">
      <c r="A234" s="69" t="s">
        <v>616</v>
      </c>
      <c r="B234" s="21"/>
      <c r="C234" s="21"/>
    </row>
    <row r="236" spans="1:5" x14ac:dyDescent="0.2">
      <c r="A236" s="24" t="s">
        <v>652</v>
      </c>
    </row>
    <row r="237" spans="1:5" x14ac:dyDescent="0.2">
      <c r="A237" s="30" t="s">
        <v>554</v>
      </c>
      <c r="B237" s="15">
        <v>2020</v>
      </c>
      <c r="C237" s="15">
        <v>2021</v>
      </c>
      <c r="D237" s="15">
        <v>2022</v>
      </c>
      <c r="E237" s="15">
        <v>2023</v>
      </c>
    </row>
    <row r="238" spans="1:5" x14ac:dyDescent="0.2">
      <c r="A238" s="24" t="s">
        <v>266</v>
      </c>
      <c r="B238" s="20"/>
      <c r="E238" s="8"/>
    </row>
    <row r="239" spans="1:5" x14ac:dyDescent="0.2">
      <c r="A239" s="26" t="s">
        <v>296</v>
      </c>
      <c r="B239" s="20">
        <v>5.7000000000000002E-2</v>
      </c>
      <c r="C239" s="21">
        <v>5.8368399619926702E-2</v>
      </c>
      <c r="D239" s="21">
        <v>0.10119737350328312</v>
      </c>
      <c r="E239" s="21">
        <v>8.77E-2</v>
      </c>
    </row>
    <row r="240" spans="1:5" x14ac:dyDescent="0.2">
      <c r="A240" s="26" t="s">
        <v>653</v>
      </c>
      <c r="B240" s="20">
        <v>3.9E-2</v>
      </c>
      <c r="C240" s="21">
        <v>3.8901601830663615E-2</v>
      </c>
      <c r="D240" s="21">
        <v>5.4766734279918863E-2</v>
      </c>
      <c r="E240" s="21">
        <v>7.6200000000000004E-2</v>
      </c>
    </row>
    <row r="241" spans="1:5" x14ac:dyDescent="0.2">
      <c r="A241" s="26" t="s">
        <v>654</v>
      </c>
      <c r="B241" s="20">
        <v>8.4000000000000005E-2</v>
      </c>
      <c r="C241" s="21">
        <v>7.0640176600441501E-2</v>
      </c>
      <c r="D241" s="21">
        <v>9.5571095571095568E-2</v>
      </c>
      <c r="E241" s="21">
        <v>6.7100000000000007E-2</v>
      </c>
    </row>
    <row r="242" spans="1:5" x14ac:dyDescent="0.2">
      <c r="A242" s="24" t="s">
        <v>268</v>
      </c>
      <c r="B242" s="21"/>
      <c r="C242" s="21"/>
      <c r="E242" s="8"/>
    </row>
    <row r="243" spans="1:5" x14ac:dyDescent="0.2">
      <c r="A243" s="26" t="s">
        <v>296</v>
      </c>
      <c r="B243" s="21">
        <v>7.1999999999999995E-2</v>
      </c>
      <c r="C243" s="21">
        <v>7.1788901823826148E-2</v>
      </c>
      <c r="D243" s="21">
        <v>7.9419299743808708E-2</v>
      </c>
      <c r="E243" s="21">
        <v>8.9700000000000002E-2</v>
      </c>
    </row>
    <row r="244" spans="1:5" x14ac:dyDescent="0.2">
      <c r="A244" s="26" t="s">
        <v>653</v>
      </c>
      <c r="B244" s="21">
        <v>7.9000000000000001E-2</v>
      </c>
      <c r="C244" s="21">
        <v>7.9051383399209488E-2</v>
      </c>
      <c r="D244" s="21">
        <v>3.4965034965034968E-2</v>
      </c>
      <c r="E244" s="21">
        <v>6.83E-2</v>
      </c>
    </row>
    <row r="245" spans="1:5" x14ac:dyDescent="0.2">
      <c r="A245" s="26" t="s">
        <v>654</v>
      </c>
      <c r="B245" s="53">
        <v>0.10199999999999999</v>
      </c>
      <c r="C245" s="21">
        <v>0.10204081632653061</v>
      </c>
      <c r="D245" s="21">
        <v>5.3191489361702128E-2</v>
      </c>
      <c r="E245" s="21">
        <v>7.6200000000000004E-2</v>
      </c>
    </row>
    <row r="246" spans="1:5" x14ac:dyDescent="0.2">
      <c r="A246" s="28" t="s">
        <v>651</v>
      </c>
      <c r="B246" s="21"/>
      <c r="C246" s="21"/>
      <c r="E246" s="8"/>
    </row>
    <row r="247" spans="1:5" x14ac:dyDescent="0.2">
      <c r="A247" s="26" t="s">
        <v>296</v>
      </c>
      <c r="B247" s="21">
        <v>8.4000000000000005E-2</v>
      </c>
      <c r="C247" s="21">
        <v>8.4988085782366954E-2</v>
      </c>
      <c r="D247" s="21">
        <v>9.6227867590454194E-2</v>
      </c>
      <c r="E247" s="21">
        <v>9.8500000000000004E-2</v>
      </c>
    </row>
    <row r="248" spans="1:5" x14ac:dyDescent="0.2">
      <c r="A248" s="26" t="s">
        <v>653</v>
      </c>
      <c r="B248" s="21">
        <v>3.6999999999999998E-2</v>
      </c>
      <c r="C248" s="21">
        <v>3.7037037037037035E-2</v>
      </c>
      <c r="D248" s="21">
        <v>8.3333333333333329E-2</v>
      </c>
      <c r="E248" s="21">
        <v>6.0600000000000001E-2</v>
      </c>
    </row>
    <row r="249" spans="1:5" x14ac:dyDescent="0.2">
      <c r="A249" s="26" t="s">
        <v>654</v>
      </c>
      <c r="B249" s="21">
        <v>0.35699999999999998</v>
      </c>
      <c r="C249" s="21">
        <v>0.35714285714285715</v>
      </c>
      <c r="D249" s="21">
        <v>0.27272727272727271</v>
      </c>
      <c r="E249" s="21">
        <v>0</v>
      </c>
    </row>
    <row r="250" spans="1:5" x14ac:dyDescent="0.2">
      <c r="A250" s="69" t="s">
        <v>616</v>
      </c>
      <c r="B250" s="21"/>
      <c r="C250" s="21"/>
    </row>
    <row r="251" spans="1:5" x14ac:dyDescent="0.2">
      <c r="B251" s="21"/>
      <c r="C251" s="21"/>
    </row>
    <row r="252" spans="1:5" x14ac:dyDescent="0.2">
      <c r="A252" s="24" t="s">
        <v>655</v>
      </c>
    </row>
    <row r="253" spans="1:5" x14ac:dyDescent="0.2">
      <c r="A253" s="30" t="s">
        <v>113</v>
      </c>
      <c r="B253" s="15" t="s">
        <v>567</v>
      </c>
      <c r="C253" s="15"/>
      <c r="D253" s="15"/>
      <c r="E253" s="15"/>
    </row>
    <row r="254" spans="1:5" x14ac:dyDescent="0.2">
      <c r="A254" s="30"/>
      <c r="B254" s="15">
        <v>2020</v>
      </c>
      <c r="C254" s="15">
        <v>2021</v>
      </c>
      <c r="D254" s="15">
        <v>2022</v>
      </c>
      <c r="E254" s="15">
        <v>2023</v>
      </c>
    </row>
    <row r="255" spans="1:5" x14ac:dyDescent="0.2">
      <c r="A255" s="26" t="s">
        <v>114</v>
      </c>
      <c r="B255" s="21">
        <v>6.0606060606060608E-2</v>
      </c>
      <c r="C255" s="21">
        <v>2.9411764705882353E-2</v>
      </c>
      <c r="D255" s="21">
        <v>5.2631578947368418E-2</v>
      </c>
      <c r="E255" s="21">
        <v>0.1</v>
      </c>
    </row>
    <row r="256" spans="1:5" x14ac:dyDescent="0.2">
      <c r="A256" s="26" t="s">
        <v>115</v>
      </c>
      <c r="B256" s="21">
        <v>9.375E-2</v>
      </c>
      <c r="C256" s="21">
        <v>0.15873015873015872</v>
      </c>
      <c r="D256" s="21">
        <v>0.10714285714285714</v>
      </c>
      <c r="E256" s="21">
        <v>0.08</v>
      </c>
    </row>
    <row r="257" spans="1:5" x14ac:dyDescent="0.2">
      <c r="A257" s="26" t="s">
        <v>116</v>
      </c>
      <c r="B257" s="21">
        <v>5.7835820895522388E-2</v>
      </c>
      <c r="C257" s="21">
        <v>4.5368620037807186E-2</v>
      </c>
      <c r="D257" s="21">
        <v>7.1428571428571425E-2</v>
      </c>
      <c r="E257" s="21">
        <v>0.1061</v>
      </c>
    </row>
    <row r="258" spans="1:5" x14ac:dyDescent="0.2">
      <c r="A258" s="26" t="s">
        <v>117</v>
      </c>
      <c r="B258" s="21">
        <v>5.5E-2</v>
      </c>
      <c r="C258" s="21">
        <v>7.3891625615763554E-2</v>
      </c>
      <c r="D258" s="21">
        <v>8.6124401913875603E-2</v>
      </c>
      <c r="E258" s="21">
        <v>9.3799999999999994E-2</v>
      </c>
    </row>
    <row r="259" spans="1:5" x14ac:dyDescent="0.2">
      <c r="A259" s="26" t="s">
        <v>118</v>
      </c>
      <c r="B259" s="21">
        <v>0.11428571428571428</v>
      </c>
      <c r="C259" s="21">
        <v>5.7142857142857141E-2</v>
      </c>
      <c r="D259" s="21">
        <v>0</v>
      </c>
      <c r="E259" s="21">
        <v>2.63E-2</v>
      </c>
    </row>
    <row r="260" spans="1:5" x14ac:dyDescent="0.2">
      <c r="A260" s="26" t="s">
        <v>119</v>
      </c>
      <c r="B260" s="21">
        <v>5.8479532163742687E-2</v>
      </c>
      <c r="C260" s="21">
        <v>6.6666666666666666E-2</v>
      </c>
      <c r="D260" s="21">
        <v>8.0213903743315509E-2</v>
      </c>
      <c r="E260" s="21">
        <v>9.4500000000000001E-2</v>
      </c>
    </row>
    <row r="261" spans="1:5" x14ac:dyDescent="0.2">
      <c r="A261" s="26" t="s">
        <v>120</v>
      </c>
      <c r="B261" s="21">
        <v>4.6099290780141841E-2</v>
      </c>
      <c r="C261" s="21">
        <v>0.10211267605633803</v>
      </c>
      <c r="D261" s="21">
        <v>0.1039426523297491</v>
      </c>
      <c r="E261" s="21">
        <v>0.12640000000000001</v>
      </c>
    </row>
    <row r="262" spans="1:5" x14ac:dyDescent="0.2">
      <c r="A262" s="26" t="s">
        <v>634</v>
      </c>
      <c r="B262" s="21">
        <v>3.7383177570093455E-2</v>
      </c>
      <c r="C262" s="21">
        <v>9.166666666666666E-2</v>
      </c>
      <c r="D262" s="21">
        <v>4.9586776859504134E-2</v>
      </c>
      <c r="E262" s="21">
        <v>3.9699999999999999E-2</v>
      </c>
    </row>
    <row r="263" spans="1:5" x14ac:dyDescent="0.2">
      <c r="A263" s="26" t="s">
        <v>122</v>
      </c>
      <c r="B263" s="21">
        <v>9.9212598425196849E-2</v>
      </c>
      <c r="C263" s="21">
        <v>8.5667215815486003E-2</v>
      </c>
      <c r="D263" s="21">
        <v>0.13195548489666137</v>
      </c>
      <c r="E263" s="21">
        <v>9.9299999999999999E-2</v>
      </c>
    </row>
    <row r="264" spans="1:5" x14ac:dyDescent="0.2">
      <c r="A264" s="26" t="s">
        <v>123</v>
      </c>
      <c r="B264" s="21">
        <v>6.3235294117647056E-2</v>
      </c>
      <c r="C264" s="21">
        <v>5.5152394775036286E-2</v>
      </c>
      <c r="D264" s="21">
        <v>8.1411126187245594E-2</v>
      </c>
      <c r="E264" s="21">
        <v>8.3099999999999993E-2</v>
      </c>
    </row>
    <row r="265" spans="1:5" x14ac:dyDescent="0.2">
      <c r="A265" s="26" t="s">
        <v>124</v>
      </c>
      <c r="B265" s="21">
        <v>0.125</v>
      </c>
      <c r="C265" s="21">
        <v>0.25</v>
      </c>
      <c r="D265" s="21">
        <v>0</v>
      </c>
      <c r="E265" s="21">
        <v>8.3299999999999999E-2</v>
      </c>
    </row>
    <row r="266" spans="1:5" x14ac:dyDescent="0.2">
      <c r="A266" s="26" t="s">
        <v>125</v>
      </c>
      <c r="B266" s="21">
        <v>4.2194092827004218E-2</v>
      </c>
      <c r="C266" s="21">
        <v>8.5106382978723402E-2</v>
      </c>
      <c r="D266" s="21">
        <v>0.10441767068273092</v>
      </c>
      <c r="E266" s="21">
        <v>7.8700000000000006E-2</v>
      </c>
    </row>
    <row r="267" spans="1:5" x14ac:dyDescent="0.2">
      <c r="A267" s="26" t="s">
        <v>126</v>
      </c>
      <c r="B267" s="21">
        <v>7.0615034168564919E-2</v>
      </c>
      <c r="C267" s="21">
        <v>5.5684454756380508E-2</v>
      </c>
      <c r="D267" s="21">
        <v>0.13043478260869565</v>
      </c>
      <c r="E267" s="21">
        <v>0.1</v>
      </c>
    </row>
    <row r="268" spans="1:5" x14ac:dyDescent="0.2">
      <c r="A268" s="26" t="s">
        <v>127</v>
      </c>
      <c r="B268" s="21">
        <v>3.888888888888889E-2</v>
      </c>
      <c r="C268" s="21">
        <v>3.9106145251396648E-2</v>
      </c>
      <c r="D268" s="21">
        <v>8.1705150976909419E-2</v>
      </c>
      <c r="E268" s="21">
        <v>7.2400000000000006E-2</v>
      </c>
    </row>
    <row r="269" spans="1:5" x14ac:dyDescent="0.2">
      <c r="A269" s="26" t="s">
        <v>128</v>
      </c>
      <c r="B269" s="21">
        <v>4.7619047619047616E-2</v>
      </c>
      <c r="C269" s="21">
        <v>0.13636363636363635</v>
      </c>
      <c r="D269" s="21">
        <v>4.7619047619047616E-2</v>
      </c>
      <c r="E269" s="21">
        <v>0.13639999999999999</v>
      </c>
    </row>
    <row r="270" spans="1:5" x14ac:dyDescent="0.2">
      <c r="A270" s="26" t="s">
        <v>129</v>
      </c>
      <c r="B270" s="21">
        <v>4.3103448275862072E-2</v>
      </c>
      <c r="C270" s="21">
        <v>1.680672268907563E-2</v>
      </c>
      <c r="D270" s="21">
        <v>6.2992125984251968E-2</v>
      </c>
      <c r="E270" s="21">
        <v>9.1600000000000001E-2</v>
      </c>
    </row>
    <row r="271" spans="1:5" x14ac:dyDescent="0.2">
      <c r="A271" s="26" t="s">
        <v>130</v>
      </c>
      <c r="B271" s="21">
        <v>7.1428571428571425E-2</v>
      </c>
      <c r="C271" s="21">
        <v>4.8192771084337352E-2</v>
      </c>
      <c r="D271" s="21">
        <v>4.9382716049382713E-2</v>
      </c>
      <c r="E271" s="21">
        <v>0.122</v>
      </c>
    </row>
    <row r="272" spans="1:5" x14ac:dyDescent="0.2">
      <c r="A272" s="26" t="s">
        <v>131</v>
      </c>
      <c r="B272" s="21">
        <v>6.1503416856492028E-2</v>
      </c>
      <c r="C272" s="21">
        <v>8.0459770114942528E-2</v>
      </c>
      <c r="D272" s="21">
        <v>0.10643015521064302</v>
      </c>
      <c r="E272" s="21">
        <v>0.1046</v>
      </c>
    </row>
    <row r="273" spans="1:5" x14ac:dyDescent="0.2">
      <c r="A273" s="26" t="s">
        <v>635</v>
      </c>
      <c r="B273" s="21">
        <v>1.3333333333333334E-2</v>
      </c>
      <c r="C273" s="21">
        <v>9.5238095238095233E-2</v>
      </c>
      <c r="D273" s="21">
        <v>3.7037037037037035E-2</v>
      </c>
      <c r="E273" s="21">
        <v>4.3499999999999997E-2</v>
      </c>
    </row>
    <row r="274" spans="1:5" x14ac:dyDescent="0.2">
      <c r="A274" s="26" t="s">
        <v>132</v>
      </c>
      <c r="B274" s="21">
        <v>4.9645390070921988E-2</v>
      </c>
      <c r="C274" s="21">
        <v>8.9655172413793102E-2</v>
      </c>
      <c r="D274" s="21">
        <v>0.08</v>
      </c>
      <c r="E274" s="21">
        <v>0.1104</v>
      </c>
    </row>
    <row r="275" spans="1:5" x14ac:dyDescent="0.2">
      <c r="A275" s="26" t="s">
        <v>133</v>
      </c>
      <c r="B275" s="21">
        <v>7.281553398058252E-2</v>
      </c>
      <c r="C275" s="21">
        <v>6.4814814814814811E-2</v>
      </c>
      <c r="D275" s="21">
        <v>0.10526315789473684</v>
      </c>
      <c r="E275" s="21">
        <v>9.9099999999999994E-2</v>
      </c>
    </row>
    <row r="276" spans="1:5" x14ac:dyDescent="0.2">
      <c r="A276" s="26" t="s">
        <v>134</v>
      </c>
      <c r="B276" s="21">
        <v>4.5454545454545456E-2</v>
      </c>
      <c r="C276" s="21">
        <v>4.1666666666666664E-2</v>
      </c>
      <c r="D276" s="21">
        <v>0.16666666666666666</v>
      </c>
      <c r="E276" s="21">
        <v>4.5499999999999999E-2</v>
      </c>
    </row>
    <row r="277" spans="1:5" x14ac:dyDescent="0.2">
      <c r="A277" s="26" t="s">
        <v>135</v>
      </c>
      <c r="B277" s="21">
        <v>6.8825910931174086E-2</v>
      </c>
      <c r="C277" s="21">
        <v>4.1860465116279069E-2</v>
      </c>
      <c r="D277" s="21">
        <v>9.6916299559471369E-2</v>
      </c>
      <c r="E277" s="21">
        <v>0.1081</v>
      </c>
    </row>
    <row r="278" spans="1:5" x14ac:dyDescent="0.2">
      <c r="A278" s="26" t="s">
        <v>136</v>
      </c>
      <c r="B278" s="21">
        <v>0.1</v>
      </c>
      <c r="C278" s="21">
        <v>0</v>
      </c>
      <c r="D278" s="21">
        <v>0.04</v>
      </c>
      <c r="E278" s="21">
        <v>8.3299999999999999E-2</v>
      </c>
    </row>
    <row r="279" spans="1:5" x14ac:dyDescent="0.2">
      <c r="A279" s="26" t="s">
        <v>138</v>
      </c>
      <c r="B279" s="21">
        <v>3.8997214484679667E-2</v>
      </c>
      <c r="C279" s="21">
        <v>7.6294277929155316E-2</v>
      </c>
      <c r="D279" s="21">
        <v>5.3846153846153849E-2</v>
      </c>
      <c r="E279" s="21">
        <v>6.25E-2</v>
      </c>
    </row>
    <row r="280" spans="1:5" x14ac:dyDescent="0.2">
      <c r="A280" s="26" t="s">
        <v>139</v>
      </c>
      <c r="B280" s="21">
        <v>4.4386422976501305E-2</v>
      </c>
      <c r="C280" s="21">
        <v>3.3942558746736295E-2</v>
      </c>
      <c r="D280" s="21">
        <v>8.8607594936708861E-2</v>
      </c>
      <c r="E280" s="21">
        <v>8.3500000000000005E-2</v>
      </c>
    </row>
    <row r="281" spans="1:5" x14ac:dyDescent="0.2">
      <c r="A281" s="26" t="s">
        <v>637</v>
      </c>
      <c r="B281" s="21">
        <v>0.19444444444444445</v>
      </c>
      <c r="C281" s="21">
        <v>0.24390243902439024</v>
      </c>
      <c r="D281" s="21">
        <v>0.16216216216216217</v>
      </c>
      <c r="E281" s="21">
        <v>0.21740000000000001</v>
      </c>
    </row>
    <row r="282" spans="1:5" x14ac:dyDescent="0.2">
      <c r="A282" s="26" t="s">
        <v>636</v>
      </c>
      <c r="B282" s="21">
        <v>3.2138442521631644E-2</v>
      </c>
      <c r="C282" s="21">
        <v>7.2202166064981949E-2</v>
      </c>
      <c r="D282" s="21">
        <v>8.4023668639053251E-2</v>
      </c>
      <c r="E282" s="21">
        <v>7.0599999999999996E-2</v>
      </c>
    </row>
    <row r="283" spans="1:5" x14ac:dyDescent="0.2">
      <c r="A283" s="26" t="s">
        <v>141</v>
      </c>
      <c r="B283" s="21">
        <v>6.5517241379310351E-2</v>
      </c>
      <c r="C283" s="21">
        <v>6.4406779661016947E-2</v>
      </c>
      <c r="D283" s="21">
        <v>8.4639498432601878E-2</v>
      </c>
      <c r="E283" s="21">
        <v>8.1600000000000006E-2</v>
      </c>
    </row>
    <row r="284" spans="1:5" x14ac:dyDescent="0.2">
      <c r="A284" s="26" t="s">
        <v>142</v>
      </c>
      <c r="B284" s="21">
        <v>6.6666666666666666E-2</v>
      </c>
      <c r="C284" s="21">
        <v>7.1428571428571425E-2</v>
      </c>
      <c r="D284" s="21">
        <v>4.7619047619047616E-2</v>
      </c>
      <c r="E284" s="21">
        <v>0.15</v>
      </c>
    </row>
    <row r="285" spans="1:5" x14ac:dyDescent="0.2">
      <c r="A285" s="26" t="s">
        <v>143</v>
      </c>
      <c r="B285" s="21">
        <v>0</v>
      </c>
      <c r="C285" s="21">
        <v>0.2</v>
      </c>
      <c r="D285" s="21">
        <v>0</v>
      </c>
      <c r="E285" s="21">
        <v>0.33329999999999999</v>
      </c>
    </row>
    <row r="286" spans="1:5" x14ac:dyDescent="0.2">
      <c r="A286" s="26" t="s">
        <v>144</v>
      </c>
      <c r="B286" s="21">
        <v>5.8548009367681501E-2</v>
      </c>
      <c r="C286" s="21">
        <v>5.9770114942528735E-2</v>
      </c>
      <c r="D286" s="21">
        <v>7.0640176600441501E-2</v>
      </c>
      <c r="E286" s="21">
        <v>8.8400000000000006E-2</v>
      </c>
    </row>
    <row r="287" spans="1:5" x14ac:dyDescent="0.2">
      <c r="A287" s="26" t="s">
        <v>145</v>
      </c>
      <c r="B287" s="21">
        <v>0.1</v>
      </c>
      <c r="C287" s="21">
        <v>0.10714285714285714</v>
      </c>
      <c r="D287" s="21">
        <v>9.2592592592592587E-2</v>
      </c>
      <c r="E287" s="21">
        <v>5.45E-2</v>
      </c>
    </row>
    <row r="288" spans="1:5" x14ac:dyDescent="0.2">
      <c r="A288" s="26" t="s">
        <v>146</v>
      </c>
      <c r="B288" s="21">
        <v>4.5519203413940258E-2</v>
      </c>
      <c r="C288" s="21">
        <v>4.9928673323823107E-2</v>
      </c>
      <c r="D288" s="21">
        <v>8.7628865979381437E-2</v>
      </c>
      <c r="E288" s="21">
        <v>0</v>
      </c>
    </row>
    <row r="289" spans="1:5" x14ac:dyDescent="0.2">
      <c r="A289" s="26" t="s">
        <v>638</v>
      </c>
      <c r="B289" s="21">
        <v>8.3333333333333329E-2</v>
      </c>
      <c r="C289" s="21">
        <v>0.15789473684210525</v>
      </c>
      <c r="D289" s="21">
        <v>0.25</v>
      </c>
      <c r="E289" s="21">
        <v>7.6799999999999993E-2</v>
      </c>
    </row>
    <row r="290" spans="1:5" x14ac:dyDescent="0.2">
      <c r="A290" s="26" t="s">
        <v>147</v>
      </c>
      <c r="B290" s="21">
        <v>4.3478260869565216E-2</v>
      </c>
      <c r="C290" s="21">
        <v>4.5454545454545456E-2</v>
      </c>
      <c r="D290" s="21">
        <v>9.0909090909090912E-2</v>
      </c>
      <c r="E290" s="21">
        <v>0</v>
      </c>
    </row>
    <row r="291" spans="1:5" x14ac:dyDescent="0.2">
      <c r="A291" s="26" t="s">
        <v>148</v>
      </c>
      <c r="B291" s="21">
        <v>6.0465116279069767E-2</v>
      </c>
      <c r="C291" s="21">
        <v>5.3932584269662923E-2</v>
      </c>
      <c r="D291" s="21">
        <v>8.5714285714285715E-2</v>
      </c>
      <c r="E291" s="21">
        <v>8.8099999999999998E-2</v>
      </c>
    </row>
    <row r="292" spans="1:5" x14ac:dyDescent="0.2">
      <c r="A292" s="26" t="s">
        <v>149</v>
      </c>
      <c r="B292" s="21">
        <v>6.2992125984251968E-2</v>
      </c>
      <c r="C292" s="21">
        <v>0.04</v>
      </c>
      <c r="D292" s="21">
        <v>8.1395348837209308E-2</v>
      </c>
      <c r="E292" s="21">
        <v>6.1499999999999999E-2</v>
      </c>
    </row>
    <row r="293" spans="1:5" x14ac:dyDescent="0.2">
      <c r="A293" s="26" t="s">
        <v>150</v>
      </c>
      <c r="B293" s="21">
        <v>6.1728395061728392E-2</v>
      </c>
      <c r="C293" s="21">
        <v>4.8979591836734691E-2</v>
      </c>
      <c r="D293" s="21">
        <v>7.6923076923076927E-2</v>
      </c>
      <c r="E293" s="21">
        <v>6.1199999999999997E-2</v>
      </c>
    </row>
    <row r="294" spans="1:5" x14ac:dyDescent="0.2">
      <c r="A294" s="26" t="s">
        <v>151</v>
      </c>
      <c r="B294" s="21">
        <v>0</v>
      </c>
      <c r="C294" s="21">
        <v>0</v>
      </c>
      <c r="D294" s="21">
        <v>0.4</v>
      </c>
      <c r="E294" s="21">
        <v>0</v>
      </c>
    </row>
    <row r="295" spans="1:5" x14ac:dyDescent="0.2">
      <c r="A295" s="26" t="s">
        <v>152</v>
      </c>
      <c r="B295" s="21">
        <v>4.0935672514619881E-2</v>
      </c>
      <c r="C295" s="21">
        <v>5.3254437869822487E-2</v>
      </c>
      <c r="D295" s="21">
        <v>8.5714285714285715E-2</v>
      </c>
      <c r="E295" s="21">
        <v>0.1061</v>
      </c>
    </row>
    <row r="296" spans="1:5" x14ac:dyDescent="0.2">
      <c r="A296" s="26" t="s">
        <v>153</v>
      </c>
      <c r="B296" s="21">
        <v>8.1534772182254203E-2</v>
      </c>
      <c r="C296" s="21">
        <v>7.6530612244897961E-2</v>
      </c>
      <c r="D296" s="21">
        <v>0.13151364764267989</v>
      </c>
      <c r="E296" s="21">
        <v>0.1114</v>
      </c>
    </row>
    <row r="297" spans="1:5" x14ac:dyDescent="0.2">
      <c r="A297" s="26" t="s">
        <v>155</v>
      </c>
      <c r="B297" s="21">
        <v>7.2649572649572655E-2</v>
      </c>
      <c r="C297" s="21">
        <v>5.5555555555555552E-2</v>
      </c>
      <c r="D297" s="21">
        <v>0.1171875</v>
      </c>
      <c r="E297" s="21">
        <v>6.5600000000000006E-2</v>
      </c>
    </row>
    <row r="298" spans="1:5" x14ac:dyDescent="0.2">
      <c r="A298" s="26" t="s">
        <v>156</v>
      </c>
      <c r="B298" s="21">
        <v>5.4054054054054057E-2</v>
      </c>
      <c r="C298" s="21">
        <v>7.1999999999999995E-2</v>
      </c>
      <c r="D298" s="21">
        <v>5.46875E-2</v>
      </c>
      <c r="E298" s="21">
        <v>7.17E-2</v>
      </c>
    </row>
    <row r="299" spans="1:5" x14ac:dyDescent="0.2">
      <c r="A299" s="26" t="s">
        <v>157</v>
      </c>
      <c r="B299" s="21">
        <v>8.98876404494382E-2</v>
      </c>
      <c r="C299" s="21">
        <v>7.7348066298342538E-2</v>
      </c>
      <c r="D299" s="21">
        <v>0.13775510204081631</v>
      </c>
      <c r="E299" s="21">
        <v>9.5500000000000002E-2</v>
      </c>
    </row>
    <row r="300" spans="1:5" x14ac:dyDescent="0.2">
      <c r="A300" s="26" t="s">
        <v>158</v>
      </c>
      <c r="B300" s="21">
        <v>7.3654390934844188E-2</v>
      </c>
      <c r="C300" s="21">
        <v>6.9148936170212769E-2</v>
      </c>
      <c r="D300" s="21">
        <v>0.13207547169811321</v>
      </c>
      <c r="E300" s="21">
        <v>5.9799999999999999E-2</v>
      </c>
    </row>
    <row r="301" spans="1:5" x14ac:dyDescent="0.2">
      <c r="A301" s="26" t="s">
        <v>159</v>
      </c>
      <c r="B301" s="21">
        <v>0.10218978102189781</v>
      </c>
      <c r="C301" s="21">
        <v>5.6338028169014086E-2</v>
      </c>
      <c r="D301" s="21">
        <v>6.25E-2</v>
      </c>
      <c r="E301" s="21">
        <v>6.9199999999999998E-2</v>
      </c>
    </row>
    <row r="302" spans="1:5" x14ac:dyDescent="0.2">
      <c r="A302" s="26" t="s">
        <v>160</v>
      </c>
      <c r="B302" s="21">
        <v>8.4507042253521125E-2</v>
      </c>
      <c r="C302" s="21">
        <v>9.7777777777777783E-2</v>
      </c>
      <c r="D302" s="21">
        <v>9.5419847328244281E-2</v>
      </c>
      <c r="E302" s="21">
        <v>7.9899999999999999E-2</v>
      </c>
    </row>
    <row r="303" spans="1:5" x14ac:dyDescent="0.2">
      <c r="A303" s="26" t="s">
        <v>161</v>
      </c>
      <c r="B303" s="21">
        <v>3.6585365853658534E-2</v>
      </c>
      <c r="C303" s="21">
        <v>5.6179775280898875E-2</v>
      </c>
      <c r="D303" s="21">
        <v>4.2780748663101602E-2</v>
      </c>
      <c r="E303" s="21">
        <v>7.4999999999999997E-2</v>
      </c>
    </row>
    <row r="304" spans="1:5" x14ac:dyDescent="0.2">
      <c r="A304" s="26" t="s">
        <v>162</v>
      </c>
      <c r="B304" s="21">
        <v>5.1446945337620578E-2</v>
      </c>
      <c r="C304" s="21">
        <v>4.0518638573743923E-2</v>
      </c>
      <c r="D304" s="21">
        <v>8.0495356037151702E-2</v>
      </c>
      <c r="E304" s="21">
        <v>8.3599999999999994E-2</v>
      </c>
    </row>
    <row r="305" spans="1:5" x14ac:dyDescent="0.2">
      <c r="A305" s="26" t="s">
        <v>163</v>
      </c>
      <c r="B305" s="21">
        <v>5.1546391752577317E-2</v>
      </c>
      <c r="C305" s="21">
        <v>6.0658578856152515E-2</v>
      </c>
      <c r="D305" s="21">
        <v>7.5731497418244406E-2</v>
      </c>
      <c r="E305" s="21">
        <v>0.1062</v>
      </c>
    </row>
    <row r="306" spans="1:5" x14ac:dyDescent="0.2">
      <c r="A306" s="26" t="s">
        <v>164</v>
      </c>
      <c r="B306" s="21">
        <v>8.3333333333333329E-2</v>
      </c>
      <c r="C306" s="21">
        <v>2.1276595744680851E-2</v>
      </c>
      <c r="D306" s="21">
        <v>0.11290322580645161</v>
      </c>
      <c r="E306" s="21">
        <v>0.13850000000000001</v>
      </c>
    </row>
    <row r="307" spans="1:5" x14ac:dyDescent="0.2">
      <c r="A307" s="26" t="s">
        <v>165</v>
      </c>
      <c r="B307" s="21">
        <v>5.7851239669421489E-2</v>
      </c>
      <c r="C307" s="21">
        <v>9.6045197740112997E-2</v>
      </c>
      <c r="D307" s="21">
        <v>0.14484679665738162</v>
      </c>
      <c r="E307" s="21">
        <v>6.7199999999999996E-2</v>
      </c>
    </row>
    <row r="308" spans="1:5" x14ac:dyDescent="0.2">
      <c r="A308" s="26" t="s">
        <v>166</v>
      </c>
      <c r="B308" s="21">
        <v>6.7846607669616518E-2</v>
      </c>
      <c r="C308" s="21">
        <v>4.2944785276073622E-2</v>
      </c>
      <c r="D308" s="21">
        <v>0.10857142857142857</v>
      </c>
      <c r="E308" s="21">
        <v>9.5600000000000004E-2</v>
      </c>
    </row>
    <row r="309" spans="1:5" x14ac:dyDescent="0.2">
      <c r="A309" s="26" t="s">
        <v>167</v>
      </c>
      <c r="B309" s="21">
        <v>0.125</v>
      </c>
      <c r="C309" s="21">
        <v>0</v>
      </c>
      <c r="D309" s="21">
        <v>0.625</v>
      </c>
      <c r="E309" s="21">
        <v>0</v>
      </c>
    </row>
    <row r="310" spans="1:5" x14ac:dyDescent="0.2">
      <c r="A310" s="26" t="s">
        <v>168</v>
      </c>
      <c r="B310" s="21">
        <v>0.2</v>
      </c>
      <c r="C310" s="21">
        <v>3.8461538461538464E-2</v>
      </c>
      <c r="D310" s="21">
        <v>7.1428571428571425E-2</v>
      </c>
      <c r="E310" s="21">
        <v>0.1429</v>
      </c>
    </row>
    <row r="311" spans="1:5" x14ac:dyDescent="0.2">
      <c r="A311" s="26" t="s">
        <v>169</v>
      </c>
      <c r="B311" s="21">
        <v>0.05</v>
      </c>
      <c r="C311" s="21">
        <v>9.0909090909090912E-2</v>
      </c>
      <c r="D311" s="21">
        <v>0.22727272727272727</v>
      </c>
      <c r="E311" s="21">
        <v>0.1053</v>
      </c>
    </row>
    <row r="312" spans="1:5" x14ac:dyDescent="0.2">
      <c r="A312" s="26" t="s">
        <v>170</v>
      </c>
      <c r="B312" s="21">
        <v>4.6511627906976744E-2</v>
      </c>
      <c r="C312" s="21">
        <v>0.08</v>
      </c>
      <c r="D312" s="21">
        <v>8.3333333333333329E-2</v>
      </c>
      <c r="E312" s="21">
        <v>0.1045</v>
      </c>
    </row>
    <row r="313" spans="1:5" x14ac:dyDescent="0.2">
      <c r="A313" s="26" t="s">
        <v>171</v>
      </c>
      <c r="B313" s="21">
        <v>0.05</v>
      </c>
      <c r="C313" s="21">
        <v>0.1</v>
      </c>
      <c r="D313" s="21">
        <v>0</v>
      </c>
      <c r="E313" s="21">
        <v>9.5200000000000007E-2</v>
      </c>
    </row>
    <row r="314" spans="1:5" x14ac:dyDescent="0.2">
      <c r="A314" s="26" t="s">
        <v>172</v>
      </c>
      <c r="B314" s="21">
        <v>6.25E-2</v>
      </c>
      <c r="C314" s="21">
        <v>2.7027027027027029E-2</v>
      </c>
      <c r="D314" s="21">
        <v>0.1415929203539823</v>
      </c>
      <c r="E314" s="21">
        <v>0.13950000000000001</v>
      </c>
    </row>
    <row r="315" spans="1:5" x14ac:dyDescent="0.2">
      <c r="A315" s="26" t="s">
        <v>174</v>
      </c>
      <c r="B315" s="21">
        <v>0.2</v>
      </c>
      <c r="C315" s="21">
        <v>0</v>
      </c>
      <c r="D315" s="21">
        <v>0.125</v>
      </c>
      <c r="E315" s="21">
        <v>0.1111</v>
      </c>
    </row>
    <row r="316" spans="1:5" x14ac:dyDescent="0.2">
      <c r="A316" s="26" t="s">
        <v>175</v>
      </c>
      <c r="B316" s="21">
        <v>7.2916666666666671E-2</v>
      </c>
      <c r="C316" s="21">
        <v>6.25E-2</v>
      </c>
      <c r="D316" s="21">
        <v>9.7087378640776698E-2</v>
      </c>
      <c r="E316" s="21">
        <v>8.4099999999999994E-2</v>
      </c>
    </row>
    <row r="317" spans="1:5" x14ac:dyDescent="0.2">
      <c r="A317" s="26" t="s">
        <v>176</v>
      </c>
      <c r="B317" s="21">
        <v>4.3478260869565216E-2</v>
      </c>
      <c r="C317" s="21">
        <v>8.6956521739130432E-2</v>
      </c>
      <c r="D317" s="21">
        <v>9.7560975609756101E-2</v>
      </c>
      <c r="E317" s="21">
        <v>0.1149</v>
      </c>
    </row>
    <row r="318" spans="1:5" x14ac:dyDescent="0.2">
      <c r="A318" s="26" t="s">
        <v>177</v>
      </c>
      <c r="B318" s="21">
        <v>9.6632503660322111E-2</v>
      </c>
      <c r="C318" s="21">
        <v>6.8253968253968247E-2</v>
      </c>
      <c r="D318" s="21">
        <v>8.8012139605462822E-2</v>
      </c>
      <c r="E318" s="21">
        <v>0.1037</v>
      </c>
    </row>
    <row r="319" spans="1:5" x14ac:dyDescent="0.2">
      <c r="A319" s="26" t="s">
        <v>178</v>
      </c>
      <c r="B319" s="21">
        <v>0.15789473684210525</v>
      </c>
      <c r="C319" s="21">
        <v>5.8823529411764705E-2</v>
      </c>
      <c r="D319" s="21">
        <v>5.5555555555555552E-2</v>
      </c>
      <c r="E319" s="21">
        <v>0.15790000000000001</v>
      </c>
    </row>
    <row r="320" spans="1:5" x14ac:dyDescent="0.2">
      <c r="A320" s="26" t="s">
        <v>179</v>
      </c>
      <c r="B320" s="21">
        <v>0.15217391304347827</v>
      </c>
      <c r="C320" s="21">
        <v>2.4390243902439025E-2</v>
      </c>
      <c r="D320" s="21">
        <v>8.6956521739130432E-2</v>
      </c>
      <c r="E320" s="21">
        <v>8.3299999999999999E-2</v>
      </c>
    </row>
    <row r="321" spans="1:5" x14ac:dyDescent="0.2">
      <c r="A321" s="26" t="s">
        <v>180</v>
      </c>
      <c r="B321" s="21">
        <v>5.9405940594059403E-2</v>
      </c>
      <c r="C321" s="21">
        <v>4.6296296296296294E-2</v>
      </c>
      <c r="D321" s="21">
        <v>1.8691588785046728E-2</v>
      </c>
      <c r="E321" s="21">
        <v>5.4100000000000002E-2</v>
      </c>
    </row>
    <row r="322" spans="1:5" x14ac:dyDescent="0.2">
      <c r="A322" s="26" t="s">
        <v>181</v>
      </c>
      <c r="B322" s="21">
        <v>0.1111111111111111</v>
      </c>
      <c r="C322" s="21">
        <v>0.22222222222222221</v>
      </c>
      <c r="D322" s="21">
        <v>0.22222222222222221</v>
      </c>
      <c r="E322" s="21">
        <v>0.25</v>
      </c>
    </row>
    <row r="323" spans="1:5" x14ac:dyDescent="0.2">
      <c r="A323" s="26" t="s">
        <v>184</v>
      </c>
      <c r="B323" s="21">
        <v>7.8651685393258425E-2</v>
      </c>
      <c r="C323" s="21">
        <v>7.7348066298342538E-2</v>
      </c>
      <c r="D323" s="21">
        <v>7.9365079365079361E-2</v>
      </c>
      <c r="E323" s="21">
        <v>8.2900000000000001E-2</v>
      </c>
    </row>
    <row r="324" spans="1:5" x14ac:dyDescent="0.2">
      <c r="A324" s="26" t="s">
        <v>185</v>
      </c>
      <c r="B324" s="21">
        <v>0.48416289592760181</v>
      </c>
      <c r="C324" s="21">
        <v>5.106382978723404E-2</v>
      </c>
      <c r="D324" s="21">
        <v>6.097560975609756E-2</v>
      </c>
      <c r="E324" s="21">
        <v>6.3500000000000001E-2</v>
      </c>
    </row>
    <row r="325" spans="1:5" x14ac:dyDescent="0.2">
      <c r="A325" s="26" t="s">
        <v>186</v>
      </c>
      <c r="B325" s="21">
        <v>7.2727272727272724E-2</v>
      </c>
      <c r="C325" s="21">
        <v>7.0512820512820512E-2</v>
      </c>
      <c r="D325" s="21">
        <v>8.4337349397590355E-2</v>
      </c>
      <c r="E325" s="21">
        <v>7.0599999999999996E-2</v>
      </c>
    </row>
    <row r="326" spans="1:5" x14ac:dyDescent="0.2">
      <c r="A326" s="26" t="s">
        <v>187</v>
      </c>
      <c r="B326" s="21">
        <v>0</v>
      </c>
      <c r="C326" s="21">
        <v>0.36363636363636365</v>
      </c>
      <c r="D326" s="21">
        <v>0.1111111111111111</v>
      </c>
      <c r="E326" s="21">
        <v>0</v>
      </c>
    </row>
    <row r="327" spans="1:5" x14ac:dyDescent="0.2">
      <c r="A327" s="26" t="s">
        <v>188</v>
      </c>
      <c r="B327" s="21">
        <v>7.5268817204301078E-2</v>
      </c>
      <c r="C327" s="21">
        <v>8.882521489971347E-2</v>
      </c>
      <c r="D327" s="21">
        <v>8.5164835164835168E-2</v>
      </c>
      <c r="E327" s="21">
        <v>7.9200000000000007E-2</v>
      </c>
    </row>
    <row r="328" spans="1:5" x14ac:dyDescent="0.2">
      <c r="A328" s="26" t="s">
        <v>640</v>
      </c>
      <c r="B328" s="21">
        <v>5.98159509202454E-2</v>
      </c>
      <c r="C328" s="21">
        <v>7.5667655786350152E-2</v>
      </c>
      <c r="D328" s="21">
        <v>5.7342657342657345E-2</v>
      </c>
      <c r="E328" s="21">
        <v>6.0600000000000001E-2</v>
      </c>
    </row>
    <row r="329" spans="1:5" x14ac:dyDescent="0.2">
      <c r="A329" s="26" t="s">
        <v>189</v>
      </c>
      <c r="B329" s="21">
        <v>0</v>
      </c>
      <c r="C329" s="21">
        <v>4.1666666666666664E-2</v>
      </c>
      <c r="D329" s="21">
        <v>3.5714285714285712E-2</v>
      </c>
      <c r="E329" s="21">
        <v>8.4400000000000003E-2</v>
      </c>
    </row>
    <row r="330" spans="1:5" x14ac:dyDescent="0.2">
      <c r="A330" s="26" t="s">
        <v>190</v>
      </c>
      <c r="B330" s="21">
        <v>5.434782608695652E-2</v>
      </c>
      <c r="C330" s="21">
        <v>6.4171122994652413E-2</v>
      </c>
      <c r="D330" s="21">
        <v>6.1538461538461542E-2</v>
      </c>
      <c r="E330" s="21">
        <v>7.9200000000000007E-2</v>
      </c>
    </row>
    <row r="331" spans="1:5" x14ac:dyDescent="0.2">
      <c r="A331" s="26" t="s">
        <v>191</v>
      </c>
      <c r="B331" s="21">
        <v>4.9475262368815595E-2</v>
      </c>
      <c r="C331" s="21">
        <v>4.8710601719197708E-2</v>
      </c>
      <c r="D331" s="21">
        <v>0.10169491525423729</v>
      </c>
      <c r="E331" s="21">
        <v>0.1208</v>
      </c>
    </row>
    <row r="332" spans="1:5" x14ac:dyDescent="0.2">
      <c r="A332" s="26" t="s">
        <v>192</v>
      </c>
      <c r="B332" s="21">
        <v>4.4642857142857144E-2</v>
      </c>
      <c r="C332" s="21">
        <v>0.11570247933884298</v>
      </c>
      <c r="D332" s="21">
        <v>5.4054054054054057E-2</v>
      </c>
      <c r="E332" s="21">
        <v>0.11020000000000001</v>
      </c>
    </row>
    <row r="333" spans="1:5" x14ac:dyDescent="0.2">
      <c r="A333" s="26" t="s">
        <v>193</v>
      </c>
      <c r="B333" s="21">
        <v>6.3953488372093026E-2</v>
      </c>
      <c r="C333" s="21">
        <v>7.0796460176991149E-2</v>
      </c>
      <c r="D333" s="21">
        <v>8.0924855491329481E-2</v>
      </c>
      <c r="E333" s="21">
        <v>8.1699999999999995E-2</v>
      </c>
    </row>
    <row r="334" spans="1:5" x14ac:dyDescent="0.2">
      <c r="A334" s="26" t="s">
        <v>194</v>
      </c>
      <c r="B334" s="21">
        <v>6.6666666666666666E-2</v>
      </c>
      <c r="C334" s="21">
        <v>7.1428571428571425E-2</v>
      </c>
      <c r="D334" s="21">
        <v>7.1428571428571425E-2</v>
      </c>
      <c r="E334" s="21">
        <v>0</v>
      </c>
    </row>
    <row r="335" spans="1:5" x14ac:dyDescent="0.2">
      <c r="A335" s="69" t="s">
        <v>616</v>
      </c>
      <c r="B335" s="21"/>
      <c r="C335" s="21"/>
      <c r="D335" s="38"/>
    </row>
    <row r="336" spans="1:5" x14ac:dyDescent="0.2">
      <c r="A336" s="69" t="s">
        <v>656</v>
      </c>
      <c r="B336" s="52"/>
      <c r="D336" s="38"/>
    </row>
    <row r="337" spans="1:5" x14ac:dyDescent="0.2">
      <c r="A337" s="69"/>
      <c r="B337" s="52"/>
      <c r="D337" s="38"/>
    </row>
    <row r="338" spans="1:5" x14ac:dyDescent="0.2">
      <c r="A338" s="24" t="s">
        <v>657</v>
      </c>
    </row>
    <row r="339" spans="1:5" x14ac:dyDescent="0.2">
      <c r="A339" s="30" t="s">
        <v>197</v>
      </c>
      <c r="B339" s="15" t="s">
        <v>567</v>
      </c>
      <c r="C339" s="15"/>
      <c r="D339" s="15"/>
      <c r="E339" s="15"/>
    </row>
    <row r="340" spans="1:5" x14ac:dyDescent="0.2">
      <c r="A340" s="30"/>
      <c r="B340" s="15">
        <v>2020</v>
      </c>
      <c r="C340" s="15">
        <v>2021</v>
      </c>
      <c r="D340" s="15">
        <v>2022</v>
      </c>
      <c r="E340" s="15">
        <v>2023</v>
      </c>
    </row>
    <row r="341" spans="1:5" x14ac:dyDescent="0.2">
      <c r="A341" s="26" t="s">
        <v>200</v>
      </c>
      <c r="B341" s="20">
        <v>8.2000000000000003E-2</v>
      </c>
      <c r="C341" s="21">
        <v>5.856932465277636E-2</v>
      </c>
      <c r="D341" s="21">
        <v>7.5636731753716852E-2</v>
      </c>
      <c r="E341" s="21">
        <v>0.10707401641398323</v>
      </c>
    </row>
    <row r="342" spans="1:5" x14ac:dyDescent="0.2">
      <c r="A342" s="26" t="s">
        <v>201</v>
      </c>
      <c r="B342" s="20">
        <v>7.1999999999999995E-2</v>
      </c>
      <c r="C342" s="21">
        <v>6.0501020125292258E-2</v>
      </c>
      <c r="D342" s="21">
        <v>9.794223296668822E-2</v>
      </c>
      <c r="E342" s="21">
        <v>0.10339829985271351</v>
      </c>
    </row>
    <row r="343" spans="1:5" x14ac:dyDescent="0.2">
      <c r="A343" s="26" t="s">
        <v>202</v>
      </c>
      <c r="B343" s="20">
        <v>6.7000000000000004E-2</v>
      </c>
      <c r="C343" s="21">
        <v>6.0149478444813206E-2</v>
      </c>
      <c r="D343" s="21">
        <v>9.9317303889065719E-2</v>
      </c>
      <c r="E343" s="21">
        <v>7.45149714442363E-2</v>
      </c>
    </row>
    <row r="344" spans="1:5" x14ac:dyDescent="0.2">
      <c r="A344" s="26" t="s">
        <v>203</v>
      </c>
      <c r="B344" s="20">
        <v>5.8000000000000003E-2</v>
      </c>
      <c r="C344" s="21">
        <v>5.4124257218234037E-2</v>
      </c>
      <c r="D344" s="21">
        <v>7.3295949448530226E-2</v>
      </c>
      <c r="E344" s="21">
        <v>0.10185995253901266</v>
      </c>
    </row>
    <row r="345" spans="1:5" x14ac:dyDescent="0.2">
      <c r="A345" s="26" t="s">
        <v>204</v>
      </c>
      <c r="B345" s="20">
        <v>4.7E-2</v>
      </c>
      <c r="C345" s="21">
        <v>7.2441862488883943E-2</v>
      </c>
      <c r="D345" s="21">
        <v>8.2814016519772049E-2</v>
      </c>
      <c r="E345" s="21">
        <v>7.5941023524816367E-2</v>
      </c>
    </row>
    <row r="346" spans="1:5" x14ac:dyDescent="0.2">
      <c r="A346" s="26" t="s">
        <v>205</v>
      </c>
      <c r="B346" s="20">
        <v>0.05</v>
      </c>
      <c r="C346" s="21">
        <v>6.6489194379435818E-2</v>
      </c>
      <c r="D346" s="21">
        <v>0.10838607794156481</v>
      </c>
      <c r="E346" s="21">
        <v>7.227431667343899E-2</v>
      </c>
    </row>
    <row r="347" spans="1:5" x14ac:dyDescent="0.2">
      <c r="A347" s="26" t="s">
        <v>206</v>
      </c>
      <c r="B347" s="20">
        <v>7.6999999999999999E-2</v>
      </c>
      <c r="C347" s="21">
        <v>7.0131786194141468E-2</v>
      </c>
      <c r="D347" s="21">
        <v>0.10726732353607754</v>
      </c>
      <c r="E347" s="21">
        <v>9.2817259619391593E-2</v>
      </c>
    </row>
    <row r="348" spans="1:5" x14ac:dyDescent="0.2">
      <c r="A348" s="26" t="s">
        <v>207</v>
      </c>
      <c r="B348" s="20">
        <v>7.0000000000000007E-2</v>
      </c>
      <c r="C348" s="21">
        <v>6.0346274493048073E-2</v>
      </c>
      <c r="D348" s="21">
        <v>7.810999866951733E-2</v>
      </c>
      <c r="E348" s="21">
        <v>7.2962385433215191E-2</v>
      </c>
    </row>
    <row r="349" spans="1:5" x14ac:dyDescent="0.2">
      <c r="A349" s="26" t="s">
        <v>658</v>
      </c>
      <c r="B349" s="20">
        <v>3.7999999999999999E-2</v>
      </c>
      <c r="C349" s="21">
        <v>7.4661624575951824E-2</v>
      </c>
      <c r="D349" s="21">
        <v>8.2115520229739003E-2</v>
      </c>
      <c r="E349" s="21">
        <v>7.7261150240625617E-2</v>
      </c>
    </row>
    <row r="350" spans="1:5" x14ac:dyDescent="0.2">
      <c r="A350" s="26" t="s">
        <v>208</v>
      </c>
      <c r="B350" s="20">
        <v>7.8E-2</v>
      </c>
      <c r="C350" s="21">
        <v>5.144707723554947E-2</v>
      </c>
      <c r="D350" s="21">
        <v>5.1448893618992138E-2</v>
      </c>
      <c r="E350" s="21">
        <v>6.1826486141844501E-2</v>
      </c>
    </row>
    <row r="351" spans="1:5" x14ac:dyDescent="0.2">
      <c r="A351" s="26" t="s">
        <v>209</v>
      </c>
      <c r="B351" s="20">
        <v>5.7000000000000002E-2</v>
      </c>
      <c r="C351" s="21">
        <v>7.8644793618410966E-2</v>
      </c>
      <c r="D351" s="21">
        <v>7.6673220583045779E-2</v>
      </c>
      <c r="E351" s="21">
        <v>9.4322988512823031E-2</v>
      </c>
    </row>
    <row r="352" spans="1:5" x14ac:dyDescent="0.2">
      <c r="A352" s="26" t="s">
        <v>210</v>
      </c>
      <c r="B352" s="20">
        <v>5.8000000000000003E-2</v>
      </c>
      <c r="C352" s="21">
        <v>6.1727678882884239E-2</v>
      </c>
      <c r="D352" s="21">
        <v>7.3332848194009162E-2</v>
      </c>
      <c r="E352" s="21">
        <v>7.2615297550178579E-2</v>
      </c>
    </row>
    <row r="353" spans="1:6" x14ac:dyDescent="0.2">
      <c r="A353" s="26" t="s">
        <v>211</v>
      </c>
      <c r="B353" s="20">
        <v>0.05</v>
      </c>
      <c r="C353" s="21">
        <v>8.9655172413793102E-2</v>
      </c>
      <c r="D353" s="21">
        <v>0.08</v>
      </c>
      <c r="E353" s="21">
        <v>0.1104</v>
      </c>
    </row>
    <row r="354" spans="1:6" x14ac:dyDescent="0.2">
      <c r="A354" s="26" t="s">
        <v>212</v>
      </c>
      <c r="B354" s="20">
        <v>5.6000000000000001E-2</v>
      </c>
      <c r="C354" s="21">
        <v>7.6999625308526373E-2</v>
      </c>
      <c r="D354" s="21">
        <v>6.3835029141253746E-2</v>
      </c>
      <c r="E354" s="21">
        <v>6.9601725406166048E-2</v>
      </c>
    </row>
    <row r="355" spans="1:6" x14ac:dyDescent="0.2">
      <c r="A355" s="26" t="s">
        <v>213</v>
      </c>
      <c r="B355" s="20">
        <v>4.9000000000000002E-2</v>
      </c>
      <c r="C355" s="21">
        <v>4.2991411039020544E-2</v>
      </c>
      <c r="D355" s="21">
        <v>9.9105401141505331E-2</v>
      </c>
      <c r="E355" s="21">
        <v>8.4097409282242519E-2</v>
      </c>
    </row>
    <row r="356" spans="1:6" x14ac:dyDescent="0.2">
      <c r="A356" s="26" t="s">
        <v>214</v>
      </c>
      <c r="B356" s="20">
        <v>0.24299999999999999</v>
      </c>
      <c r="C356" s="21">
        <v>7.113750237355862E-2</v>
      </c>
      <c r="D356" s="21">
        <v>6.3483807275694665E-2</v>
      </c>
      <c r="E356" s="21">
        <v>8.4099945251549582E-2</v>
      </c>
    </row>
    <row r="357" spans="1:6" x14ac:dyDescent="0.2">
      <c r="A357" s="26" t="s">
        <v>215</v>
      </c>
      <c r="B357" s="20">
        <v>5.8000000000000003E-2</v>
      </c>
      <c r="C357" s="21">
        <v>5.7399246151559627E-2</v>
      </c>
      <c r="D357" s="21">
        <v>9.3521655662432895E-2</v>
      </c>
      <c r="E357" s="21">
        <v>0.10212258405193751</v>
      </c>
    </row>
    <row r="358" spans="1:6" x14ac:dyDescent="0.2">
      <c r="A358" s="26" t="s">
        <v>100</v>
      </c>
      <c r="B358" s="20">
        <v>6.7500000000000004E-2</v>
      </c>
      <c r="C358" s="21">
        <v>6.5468113975576656E-2</v>
      </c>
      <c r="D358" s="21">
        <v>8.9224433768016503E-2</v>
      </c>
      <c r="E358" s="21">
        <v>9.0200000000000002E-2</v>
      </c>
    </row>
    <row r="359" spans="1:6" x14ac:dyDescent="0.2">
      <c r="A359" s="69" t="s">
        <v>616</v>
      </c>
      <c r="B359" s="20"/>
      <c r="C359" s="21"/>
    </row>
    <row r="361" spans="1:6" x14ac:dyDescent="0.2">
      <c r="A361" s="24" t="s">
        <v>659</v>
      </c>
    </row>
    <row r="362" spans="1:6" x14ac:dyDescent="0.2">
      <c r="A362" s="30" t="s">
        <v>217</v>
      </c>
      <c r="B362" s="15" t="s">
        <v>567</v>
      </c>
      <c r="C362" s="15"/>
      <c r="D362" s="15"/>
      <c r="E362" s="15"/>
    </row>
    <row r="363" spans="1:6" x14ac:dyDescent="0.2">
      <c r="A363" s="30"/>
      <c r="B363" s="15">
        <v>2020</v>
      </c>
      <c r="C363" s="15">
        <v>2021</v>
      </c>
      <c r="D363" s="15">
        <v>2022</v>
      </c>
      <c r="E363" s="15">
        <v>2023</v>
      </c>
    </row>
    <row r="364" spans="1:6" x14ac:dyDescent="0.2">
      <c r="A364" s="26" t="s">
        <v>660</v>
      </c>
      <c r="B364" s="20">
        <v>6.3E-2</v>
      </c>
      <c r="C364" s="21">
        <v>6.3118418470157409E-2</v>
      </c>
      <c r="D364" s="21">
        <v>7.545456765704435E-2</v>
      </c>
      <c r="E364" s="21">
        <v>7.9277657566315468E-2</v>
      </c>
    </row>
    <row r="365" spans="1:6" x14ac:dyDescent="0.2">
      <c r="A365" s="26" t="s">
        <v>661</v>
      </c>
      <c r="B365" s="20">
        <v>7.2999999999999995E-2</v>
      </c>
      <c r="C365" s="21">
        <v>6.6213851722147915E-2</v>
      </c>
      <c r="D365" s="21">
        <v>9.5074850559701926E-2</v>
      </c>
      <c r="E365" s="21">
        <v>9.1317105226301723E-2</v>
      </c>
      <c r="F365" s="21"/>
    </row>
    <row r="366" spans="1:6" x14ac:dyDescent="0.2">
      <c r="A366" s="26" t="s">
        <v>662</v>
      </c>
      <c r="B366" s="20">
        <v>7.5999999999999998E-2</v>
      </c>
      <c r="C366" s="21">
        <v>7.6782346133116755E-2</v>
      </c>
      <c r="D366" s="21">
        <v>6.5926340952926266E-2</v>
      </c>
      <c r="E366" s="21">
        <v>7.7530889972858591E-2</v>
      </c>
    </row>
    <row r="367" spans="1:6" x14ac:dyDescent="0.2">
      <c r="A367" s="26" t="s">
        <v>100</v>
      </c>
      <c r="B367" s="20">
        <v>6.7500000000000004E-2</v>
      </c>
      <c r="C367" s="21">
        <v>6.5468113975576656E-2</v>
      </c>
      <c r="D367" s="21">
        <v>8.9224433768016476E-2</v>
      </c>
      <c r="E367" s="21">
        <v>9.0200000000000002E-2</v>
      </c>
    </row>
    <row r="368" spans="1:6" x14ac:dyDescent="0.2">
      <c r="A368" s="69" t="s">
        <v>616</v>
      </c>
    </row>
  </sheetData>
  <hyperlinks>
    <hyperlink ref="D2" location="Cover!A1" display="Return to: Cover" xr:uid="{FC9ECF0B-BA7B-4980-86E5-97EC1420B8AC}"/>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3F12C-C03F-4A94-A78F-57EB2F80D3AF}">
  <dimension ref="A1:Q105"/>
  <sheetViews>
    <sheetView zoomScaleNormal="100" workbookViewId="0"/>
  </sheetViews>
  <sheetFormatPr defaultColWidth="9.33203125" defaultRowHeight="12.75" x14ac:dyDescent="0.2"/>
  <cols>
    <col min="1" max="1" width="30.33203125" style="26" customWidth="1"/>
    <col min="2" max="14" width="11.6640625" style="8" customWidth="1"/>
    <col min="15" max="19" width="11.6640625" style="5" customWidth="1"/>
    <col min="20" max="21" width="14" style="5" customWidth="1"/>
    <col min="22" max="16384" width="9.33203125" style="5"/>
  </cols>
  <sheetData>
    <row r="1" spans="1:17" s="1" customFormat="1" x14ac:dyDescent="0.2">
      <c r="A1" s="22"/>
      <c r="B1" s="13"/>
      <c r="C1" s="13"/>
      <c r="D1" s="13"/>
      <c r="E1" s="13"/>
      <c r="F1" s="13"/>
      <c r="G1" s="13"/>
      <c r="H1" s="13"/>
      <c r="I1" s="13"/>
      <c r="J1" s="13"/>
      <c r="K1" s="13"/>
      <c r="L1" s="13"/>
      <c r="M1" s="13"/>
      <c r="N1" s="13"/>
    </row>
    <row r="2" spans="1:17" s="1" customFormat="1" ht="20.25" thickBot="1" x14ac:dyDescent="0.35">
      <c r="A2" s="23" t="s">
        <v>67</v>
      </c>
      <c r="B2" s="13"/>
      <c r="C2" s="13"/>
      <c r="D2" s="64" t="s">
        <v>84</v>
      </c>
      <c r="E2" s="13"/>
      <c r="F2" s="13"/>
      <c r="G2" s="13"/>
      <c r="H2" s="13"/>
      <c r="I2" s="8"/>
      <c r="J2" s="8"/>
      <c r="K2" s="8"/>
      <c r="L2" s="8"/>
      <c r="M2" s="8"/>
      <c r="N2" s="8"/>
      <c r="O2" s="5"/>
    </row>
    <row r="3" spans="1:17" s="1" customFormat="1" ht="18.75" thickTop="1" x14ac:dyDescent="0.25">
      <c r="A3" s="67" t="s">
        <v>0</v>
      </c>
      <c r="B3" s="13"/>
      <c r="C3" s="13"/>
      <c r="D3" s="13"/>
      <c r="E3" s="13"/>
      <c r="F3" s="13"/>
      <c r="G3" s="13"/>
      <c r="H3" s="13"/>
      <c r="I3" s="8"/>
      <c r="J3" s="8"/>
      <c r="K3" s="8"/>
      <c r="L3" s="8"/>
      <c r="M3" s="8"/>
      <c r="N3" s="8"/>
      <c r="O3" s="5"/>
    </row>
    <row r="4" spans="1:17" s="4" customFormat="1" x14ac:dyDescent="0.2">
      <c r="A4" s="25"/>
      <c r="B4" s="14"/>
      <c r="C4" s="14"/>
      <c r="D4" s="14"/>
      <c r="E4" s="14"/>
      <c r="F4" s="14"/>
      <c r="G4" s="14"/>
      <c r="H4" s="14"/>
      <c r="I4" s="14"/>
      <c r="J4" s="14"/>
      <c r="K4" s="14"/>
      <c r="L4" s="14"/>
      <c r="M4" s="14"/>
      <c r="N4" s="14"/>
      <c r="O4" s="14"/>
      <c r="P4" s="14"/>
      <c r="Q4" s="14"/>
    </row>
    <row r="6" spans="1:17" ht="17.25" thickBot="1" x14ac:dyDescent="0.35">
      <c r="A6" s="27" t="s">
        <v>69</v>
      </c>
    </row>
    <row r="7" spans="1:17" x14ac:dyDescent="0.2">
      <c r="A7" s="28" t="s">
        <v>663</v>
      </c>
    </row>
    <row r="8" spans="1:17" ht="38.25" x14ac:dyDescent="0.2">
      <c r="A8" s="30" t="s">
        <v>87</v>
      </c>
      <c r="B8" s="19" t="s">
        <v>664</v>
      </c>
      <c r="C8" s="19" t="s">
        <v>665</v>
      </c>
    </row>
    <row r="9" spans="1:17" x14ac:dyDescent="0.2">
      <c r="A9" s="26">
        <v>2012</v>
      </c>
      <c r="B9" s="7">
        <v>2124</v>
      </c>
      <c r="C9" s="8" t="s">
        <v>234</v>
      </c>
    </row>
    <row r="10" spans="1:17" x14ac:dyDescent="0.2">
      <c r="A10" s="26">
        <v>2013</v>
      </c>
      <c r="B10" s="7">
        <v>2243</v>
      </c>
      <c r="C10" s="8" t="s">
        <v>234</v>
      </c>
    </row>
    <row r="11" spans="1:17" x14ac:dyDescent="0.2">
      <c r="A11" s="26">
        <v>2014</v>
      </c>
      <c r="B11" s="7">
        <v>2353</v>
      </c>
      <c r="C11" s="8" t="s">
        <v>234</v>
      </c>
    </row>
    <row r="12" spans="1:17" x14ac:dyDescent="0.2">
      <c r="A12" s="26">
        <v>2015</v>
      </c>
      <c r="B12" s="7">
        <v>2435</v>
      </c>
      <c r="C12" s="8" t="s">
        <v>234</v>
      </c>
    </row>
    <row r="13" spans="1:17" x14ac:dyDescent="0.2">
      <c r="A13" s="26">
        <v>2016</v>
      </c>
      <c r="B13" s="7">
        <v>2530</v>
      </c>
      <c r="C13" s="7">
        <v>23.8</v>
      </c>
    </row>
    <row r="14" spans="1:17" x14ac:dyDescent="0.2">
      <c r="A14" s="26">
        <v>2017</v>
      </c>
      <c r="B14" s="7">
        <v>2636</v>
      </c>
      <c r="C14" s="7">
        <v>20</v>
      </c>
    </row>
    <row r="15" spans="1:17" x14ac:dyDescent="0.2">
      <c r="A15" s="26">
        <v>2018</v>
      </c>
      <c r="B15" s="7">
        <v>2765</v>
      </c>
      <c r="C15" s="7">
        <v>22.1</v>
      </c>
    </row>
    <row r="16" spans="1:17" x14ac:dyDescent="0.2">
      <c r="A16" s="26">
        <v>2019</v>
      </c>
      <c r="B16" s="7">
        <v>2824</v>
      </c>
      <c r="C16" s="7">
        <v>41.8</v>
      </c>
    </row>
    <row r="17" spans="1:3" x14ac:dyDescent="0.2">
      <c r="A17" s="26">
        <v>2020</v>
      </c>
      <c r="B17" s="7">
        <v>2908</v>
      </c>
      <c r="C17" s="7">
        <v>54.5</v>
      </c>
    </row>
    <row r="18" spans="1:3" x14ac:dyDescent="0.2">
      <c r="A18" s="26">
        <v>2021</v>
      </c>
      <c r="B18" s="7">
        <v>2941.0000000000018</v>
      </c>
      <c r="C18" s="7">
        <v>58.9</v>
      </c>
    </row>
    <row r="19" spans="1:3" x14ac:dyDescent="0.2">
      <c r="A19" s="26">
        <v>2022</v>
      </c>
      <c r="B19" s="7">
        <v>2940.0000000000091</v>
      </c>
      <c r="C19" s="7">
        <v>75</v>
      </c>
    </row>
    <row r="20" spans="1:3" x14ac:dyDescent="0.2">
      <c r="A20" s="26">
        <v>2023</v>
      </c>
      <c r="B20" s="7">
        <v>3013</v>
      </c>
      <c r="C20" s="7">
        <v>69.400000000000006</v>
      </c>
    </row>
    <row r="21" spans="1:3" x14ac:dyDescent="0.2">
      <c r="A21" s="69" t="s">
        <v>666</v>
      </c>
      <c r="B21" s="7"/>
      <c r="C21" s="7"/>
    </row>
    <row r="22" spans="1:3" x14ac:dyDescent="0.2">
      <c r="B22" s="7"/>
      <c r="C22" s="7"/>
    </row>
    <row r="23" spans="1:3" x14ac:dyDescent="0.2">
      <c r="A23" s="28" t="s">
        <v>667</v>
      </c>
    </row>
    <row r="24" spans="1:3" ht="38.25" x14ac:dyDescent="0.2">
      <c r="A24" s="30" t="s">
        <v>87</v>
      </c>
      <c r="B24" s="19" t="s">
        <v>664</v>
      </c>
    </row>
    <row r="25" spans="1:3" x14ac:dyDescent="0.2">
      <c r="A25" s="26">
        <v>2016</v>
      </c>
      <c r="B25" s="8">
        <v>270</v>
      </c>
    </row>
    <row r="26" spans="1:3" x14ac:dyDescent="0.2">
      <c r="A26" s="26">
        <v>2017</v>
      </c>
      <c r="B26" s="8">
        <v>296</v>
      </c>
    </row>
    <row r="27" spans="1:3" x14ac:dyDescent="0.2">
      <c r="A27" s="26">
        <v>2018</v>
      </c>
      <c r="B27" s="8">
        <v>309</v>
      </c>
    </row>
    <row r="28" spans="1:3" x14ac:dyDescent="0.2">
      <c r="A28" s="26">
        <v>2019</v>
      </c>
      <c r="B28" s="8">
        <v>321</v>
      </c>
    </row>
    <row r="29" spans="1:3" x14ac:dyDescent="0.2">
      <c r="A29" s="26">
        <v>2020</v>
      </c>
      <c r="B29" s="8">
        <v>315</v>
      </c>
    </row>
    <row r="30" spans="1:3" x14ac:dyDescent="0.2">
      <c r="A30" s="26">
        <v>2021</v>
      </c>
      <c r="B30" s="8">
        <v>272.00000000000011</v>
      </c>
    </row>
    <row r="31" spans="1:3" x14ac:dyDescent="0.2">
      <c r="A31" s="26">
        <v>2022</v>
      </c>
      <c r="B31" s="8">
        <v>242.99999999999997</v>
      </c>
    </row>
    <row r="32" spans="1:3" x14ac:dyDescent="0.2">
      <c r="A32" s="26">
        <v>2023</v>
      </c>
      <c r="B32" s="36">
        <v>300</v>
      </c>
    </row>
    <row r="33" spans="1:16" x14ac:dyDescent="0.2">
      <c r="A33" s="69" t="s">
        <v>668</v>
      </c>
    </row>
    <row r="34" spans="1:16" x14ac:dyDescent="0.2">
      <c r="A34" s="69" t="s">
        <v>669</v>
      </c>
      <c r="O34" s="8"/>
    </row>
    <row r="35" spans="1:16" x14ac:dyDescent="0.2">
      <c r="O35" s="8"/>
    </row>
    <row r="36" spans="1:16" x14ac:dyDescent="0.2">
      <c r="O36" s="8"/>
      <c r="P36" s="8"/>
    </row>
    <row r="37" spans="1:16" x14ac:dyDescent="0.2">
      <c r="O37" s="8"/>
      <c r="P37" s="8"/>
    </row>
    <row r="38" spans="1:16" x14ac:dyDescent="0.2">
      <c r="O38" s="8"/>
      <c r="P38" s="8"/>
    </row>
    <row r="39" spans="1:16" x14ac:dyDescent="0.2">
      <c r="O39" s="8"/>
      <c r="P39" s="8"/>
    </row>
    <row r="40" spans="1:16" x14ac:dyDescent="0.2">
      <c r="O40" s="8"/>
      <c r="P40" s="8"/>
    </row>
    <row r="41" spans="1:16" x14ac:dyDescent="0.2">
      <c r="O41" s="8"/>
      <c r="P41" s="8"/>
    </row>
    <row r="42" spans="1:16" x14ac:dyDescent="0.2">
      <c r="O42" s="8"/>
      <c r="P42" s="8"/>
    </row>
    <row r="43" spans="1:16" x14ac:dyDescent="0.2">
      <c r="O43" s="8"/>
      <c r="P43" s="8"/>
    </row>
    <row r="44" spans="1:16" x14ac:dyDescent="0.2">
      <c r="O44" s="8"/>
      <c r="P44" s="8"/>
    </row>
    <row r="45" spans="1:16" x14ac:dyDescent="0.2">
      <c r="O45" s="8"/>
      <c r="P45" s="8"/>
    </row>
    <row r="46" spans="1:16" x14ac:dyDescent="0.2">
      <c r="O46" s="8"/>
    </row>
    <row r="47" spans="1:16" x14ac:dyDescent="0.2">
      <c r="O47" s="8"/>
    </row>
    <row r="48" spans="1:16" x14ac:dyDescent="0.2">
      <c r="O48" s="8"/>
    </row>
    <row r="49" spans="15:15" x14ac:dyDescent="0.2">
      <c r="O49" s="8"/>
    </row>
    <row r="50" spans="15:15" x14ac:dyDescent="0.2">
      <c r="O50" s="8"/>
    </row>
    <row r="51" spans="15:15" x14ac:dyDescent="0.2">
      <c r="O51" s="8"/>
    </row>
    <row r="52" spans="15:15" x14ac:dyDescent="0.2">
      <c r="O52" s="8"/>
    </row>
    <row r="53" spans="15:15" x14ac:dyDescent="0.2">
      <c r="O53" s="8"/>
    </row>
    <row r="54" spans="15:15" x14ac:dyDescent="0.2">
      <c r="O54" s="8"/>
    </row>
    <row r="55" spans="15:15" x14ac:dyDescent="0.2">
      <c r="O55" s="8"/>
    </row>
    <row r="56" spans="15:15" x14ac:dyDescent="0.2">
      <c r="O56" s="8"/>
    </row>
    <row r="57" spans="15:15" x14ac:dyDescent="0.2">
      <c r="O57" s="8"/>
    </row>
    <row r="58" spans="15:15" x14ac:dyDescent="0.2">
      <c r="O58" s="8"/>
    </row>
    <row r="59" spans="15:15" x14ac:dyDescent="0.2">
      <c r="O59" s="8"/>
    </row>
    <row r="60" spans="15:15" x14ac:dyDescent="0.2">
      <c r="O60" s="8"/>
    </row>
    <row r="61" spans="15:15" x14ac:dyDescent="0.2">
      <c r="O61" s="8"/>
    </row>
    <row r="62" spans="15:15" x14ac:dyDescent="0.2">
      <c r="O62" s="8"/>
    </row>
    <row r="63" spans="15:15" x14ac:dyDescent="0.2">
      <c r="O63" s="8"/>
    </row>
    <row r="64" spans="15:15" x14ac:dyDescent="0.2">
      <c r="O64" s="8"/>
    </row>
    <row r="65" spans="15:15" x14ac:dyDescent="0.2">
      <c r="O65" s="8"/>
    </row>
    <row r="66" spans="15:15" x14ac:dyDescent="0.2">
      <c r="O66" s="8"/>
    </row>
    <row r="67" spans="15:15" x14ac:dyDescent="0.2">
      <c r="O67" s="8"/>
    </row>
    <row r="68" spans="15:15" x14ac:dyDescent="0.2">
      <c r="O68" s="8"/>
    </row>
    <row r="69" spans="15:15" x14ac:dyDescent="0.2">
      <c r="O69" s="8"/>
    </row>
    <row r="70" spans="15:15" x14ac:dyDescent="0.2">
      <c r="O70" s="8"/>
    </row>
    <row r="71" spans="15:15" x14ac:dyDescent="0.2">
      <c r="O71" s="8"/>
    </row>
    <row r="72" spans="15:15" x14ac:dyDescent="0.2">
      <c r="O72" s="8"/>
    </row>
    <row r="73" spans="15:15" x14ac:dyDescent="0.2">
      <c r="O73" s="8"/>
    </row>
    <row r="74" spans="15:15" x14ac:dyDescent="0.2">
      <c r="O74" s="8"/>
    </row>
    <row r="75" spans="15:15" x14ac:dyDescent="0.2">
      <c r="O75" s="8"/>
    </row>
    <row r="76" spans="15:15" x14ac:dyDescent="0.2">
      <c r="O76" s="8"/>
    </row>
    <row r="77" spans="15:15" x14ac:dyDescent="0.2">
      <c r="O77" s="8"/>
    </row>
    <row r="78" spans="15:15" x14ac:dyDescent="0.2">
      <c r="O78" s="8"/>
    </row>
    <row r="79" spans="15:15" x14ac:dyDescent="0.2">
      <c r="O79" s="8"/>
    </row>
    <row r="80" spans="15:15" x14ac:dyDescent="0.2">
      <c r="O80" s="8"/>
    </row>
    <row r="81" spans="15:15" x14ac:dyDescent="0.2">
      <c r="O81" s="8"/>
    </row>
    <row r="82" spans="15:15" x14ac:dyDescent="0.2">
      <c r="O82" s="8"/>
    </row>
    <row r="83" spans="15:15" x14ac:dyDescent="0.2">
      <c r="O83" s="8"/>
    </row>
    <row r="84" spans="15:15" x14ac:dyDescent="0.2">
      <c r="O84" s="8"/>
    </row>
    <row r="85" spans="15:15" x14ac:dyDescent="0.2">
      <c r="O85" s="8"/>
    </row>
    <row r="86" spans="15:15" x14ac:dyDescent="0.2">
      <c r="O86" s="8"/>
    </row>
    <row r="87" spans="15:15" x14ac:dyDescent="0.2">
      <c r="O87" s="8"/>
    </row>
    <row r="88" spans="15:15" x14ac:dyDescent="0.2">
      <c r="O88" s="8"/>
    </row>
    <row r="89" spans="15:15" x14ac:dyDescent="0.2">
      <c r="O89" s="8"/>
    </row>
    <row r="90" spans="15:15" x14ac:dyDescent="0.2">
      <c r="O90" s="8"/>
    </row>
    <row r="91" spans="15:15" x14ac:dyDescent="0.2">
      <c r="O91" s="8"/>
    </row>
    <row r="92" spans="15:15" x14ac:dyDescent="0.2">
      <c r="O92" s="8"/>
    </row>
    <row r="93" spans="15:15" x14ac:dyDescent="0.2">
      <c r="O93" s="8"/>
    </row>
    <row r="94" spans="15:15" x14ac:dyDescent="0.2">
      <c r="O94" s="8"/>
    </row>
    <row r="95" spans="15:15" x14ac:dyDescent="0.2">
      <c r="O95" s="8"/>
    </row>
    <row r="96" spans="15:15" x14ac:dyDescent="0.2">
      <c r="O96" s="8"/>
    </row>
    <row r="97" spans="15:15" x14ac:dyDescent="0.2">
      <c r="O97" s="8"/>
    </row>
    <row r="98" spans="15:15" x14ac:dyDescent="0.2">
      <c r="O98" s="8"/>
    </row>
    <row r="99" spans="15:15" x14ac:dyDescent="0.2">
      <c r="O99" s="8"/>
    </row>
    <row r="100" spans="15:15" x14ac:dyDescent="0.2">
      <c r="O100" s="8"/>
    </row>
    <row r="101" spans="15:15" x14ac:dyDescent="0.2">
      <c r="O101" s="8"/>
    </row>
    <row r="102" spans="15:15" x14ac:dyDescent="0.2">
      <c r="O102" s="8"/>
    </row>
    <row r="103" spans="15:15" x14ac:dyDescent="0.2">
      <c r="O103" s="8"/>
    </row>
    <row r="104" spans="15:15" x14ac:dyDescent="0.2">
      <c r="O104" s="8"/>
    </row>
    <row r="105" spans="15:15" x14ac:dyDescent="0.2">
      <c r="O105" s="8"/>
    </row>
  </sheetData>
  <hyperlinks>
    <hyperlink ref="D2" location="Cover!A1" display="Return to: Cover" xr:uid="{29DDF38F-10C6-48CC-A91E-B5AAD6FA89CF}"/>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BB4F-1AC3-4618-A18C-C7F866C3F042}">
  <dimension ref="A1:M641"/>
  <sheetViews>
    <sheetView zoomScaleNormal="100" workbookViewId="0"/>
  </sheetViews>
  <sheetFormatPr defaultColWidth="9.33203125" defaultRowHeight="12.75" x14ac:dyDescent="0.2"/>
  <cols>
    <col min="1" max="1" width="29.5" style="26" customWidth="1"/>
    <col min="2" max="6" width="13.1640625" style="8" customWidth="1"/>
    <col min="7" max="7" width="13.33203125" style="8" customWidth="1"/>
    <col min="8" max="8" width="9.33203125" style="5"/>
    <col min="9" max="16" width="9.33203125" style="5" customWidth="1"/>
    <col min="17" max="16384" width="9.33203125" style="5"/>
  </cols>
  <sheetData>
    <row r="1" spans="1:13" s="1" customFormat="1" x14ac:dyDescent="0.2">
      <c r="A1" s="22"/>
      <c r="B1" s="13"/>
      <c r="C1" s="13"/>
      <c r="D1" s="13"/>
      <c r="E1" s="13"/>
      <c r="F1" s="13"/>
      <c r="G1" s="13"/>
      <c r="H1" s="13"/>
      <c r="I1" s="13"/>
      <c r="J1" s="13"/>
      <c r="K1" s="13"/>
    </row>
    <row r="2" spans="1:13" s="1" customFormat="1" ht="20.25" thickBot="1" x14ac:dyDescent="0.35">
      <c r="A2" s="23" t="s">
        <v>70</v>
      </c>
      <c r="B2" s="13"/>
      <c r="C2" s="13"/>
      <c r="D2" s="64" t="s">
        <v>84</v>
      </c>
      <c r="E2" s="13"/>
      <c r="F2" s="13"/>
      <c r="G2" s="13"/>
      <c r="J2" s="5"/>
      <c r="K2" s="5"/>
      <c r="L2" s="5"/>
    </row>
    <row r="3" spans="1:13" s="1" customFormat="1" ht="18.75" thickTop="1" x14ac:dyDescent="0.25">
      <c r="A3" s="67" t="s">
        <v>0</v>
      </c>
      <c r="B3" s="13"/>
      <c r="C3" s="13"/>
      <c r="D3" s="13"/>
      <c r="E3" s="13"/>
      <c r="F3" s="13"/>
      <c r="G3" s="13"/>
      <c r="H3" s="13"/>
      <c r="I3" s="13"/>
      <c r="J3" s="13"/>
      <c r="K3" s="13"/>
      <c r="L3" s="13"/>
      <c r="M3" s="13"/>
    </row>
    <row r="4" spans="1:13" s="4" customFormat="1" x14ac:dyDescent="0.2">
      <c r="A4" s="25"/>
      <c r="B4" s="14"/>
      <c r="C4" s="14"/>
      <c r="D4" s="14"/>
      <c r="E4" s="14"/>
      <c r="F4" s="14"/>
      <c r="G4" s="14"/>
      <c r="H4" s="14"/>
      <c r="I4" s="14"/>
      <c r="J4" s="14"/>
      <c r="K4" s="14"/>
      <c r="L4" s="14"/>
      <c r="M4" s="14"/>
    </row>
    <row r="6" spans="1:13" ht="17.25" thickBot="1" x14ac:dyDescent="0.35">
      <c r="A6" s="27" t="s">
        <v>72</v>
      </c>
      <c r="H6" s="8"/>
      <c r="I6" s="8"/>
      <c r="J6" s="8"/>
      <c r="K6" s="8"/>
    </row>
    <row r="7" spans="1:13" ht="12.75" customHeight="1" x14ac:dyDescent="0.2">
      <c r="A7" s="28" t="s">
        <v>670</v>
      </c>
      <c r="H7" s="8"/>
      <c r="I7" s="8"/>
      <c r="J7" s="8"/>
      <c r="K7" s="8"/>
    </row>
    <row r="8" spans="1:13" ht="25.5" x14ac:dyDescent="0.2">
      <c r="A8" s="30" t="s">
        <v>320</v>
      </c>
      <c r="B8" s="19" t="s">
        <v>352</v>
      </c>
      <c r="H8" s="8"/>
      <c r="I8" s="8"/>
      <c r="J8" s="8"/>
      <c r="K8" s="8"/>
    </row>
    <row r="9" spans="1:13" x14ac:dyDescent="0.2">
      <c r="A9" s="26">
        <v>2006</v>
      </c>
      <c r="B9" s="7">
        <v>58397</v>
      </c>
      <c r="H9" s="8"/>
      <c r="I9" s="8"/>
      <c r="J9" s="8"/>
      <c r="K9" s="8"/>
    </row>
    <row r="10" spans="1:13" x14ac:dyDescent="0.2">
      <c r="A10" s="26">
        <v>2007</v>
      </c>
      <c r="B10" s="7">
        <v>59453</v>
      </c>
      <c r="H10" s="8"/>
      <c r="I10" s="8"/>
      <c r="J10" s="8"/>
      <c r="K10" s="8"/>
    </row>
    <row r="11" spans="1:13" x14ac:dyDescent="0.2">
      <c r="A11" s="26">
        <v>2008</v>
      </c>
      <c r="B11" s="7">
        <v>60968</v>
      </c>
    </row>
    <row r="12" spans="1:13" x14ac:dyDescent="0.2">
      <c r="A12" s="26">
        <v>2009</v>
      </c>
      <c r="B12" s="7">
        <v>62365</v>
      </c>
    </row>
    <row r="13" spans="1:13" x14ac:dyDescent="0.2">
      <c r="A13" s="26">
        <v>2010</v>
      </c>
      <c r="B13" s="7">
        <v>66651</v>
      </c>
    </row>
    <row r="14" spans="1:13" x14ac:dyDescent="0.2">
      <c r="A14" s="26">
        <v>2011</v>
      </c>
      <c r="B14" s="7">
        <v>69980</v>
      </c>
    </row>
    <row r="15" spans="1:13" x14ac:dyDescent="0.2">
      <c r="A15" s="26">
        <v>2012</v>
      </c>
      <c r="B15" s="7">
        <v>72159</v>
      </c>
    </row>
    <row r="16" spans="1:13" x14ac:dyDescent="0.2">
      <c r="A16" s="26">
        <v>2013</v>
      </c>
      <c r="B16" s="7">
        <v>72774</v>
      </c>
    </row>
    <row r="17" spans="1:6" x14ac:dyDescent="0.2">
      <c r="A17" s="26">
        <v>2014</v>
      </c>
      <c r="B17" s="7">
        <v>74356</v>
      </c>
    </row>
    <row r="18" spans="1:6" x14ac:dyDescent="0.2">
      <c r="A18" s="26">
        <v>2015</v>
      </c>
      <c r="B18" s="7">
        <v>74650</v>
      </c>
    </row>
    <row r="19" spans="1:6" x14ac:dyDescent="0.2">
      <c r="A19" s="26">
        <v>2016</v>
      </c>
      <c r="B19" s="7">
        <v>76627</v>
      </c>
    </row>
    <row r="20" spans="1:6" x14ac:dyDescent="0.2">
      <c r="A20" s="26">
        <v>2017</v>
      </c>
      <c r="B20" s="7">
        <v>79349</v>
      </c>
    </row>
    <row r="21" spans="1:6" x14ac:dyDescent="0.2">
      <c r="A21" s="26">
        <v>2018</v>
      </c>
      <c r="B21" s="7">
        <v>78713</v>
      </c>
    </row>
    <row r="22" spans="1:6" x14ac:dyDescent="0.2">
      <c r="A22" s="26">
        <v>2019</v>
      </c>
      <c r="B22" s="7">
        <v>79798</v>
      </c>
    </row>
    <row r="23" spans="1:6" x14ac:dyDescent="0.2">
      <c r="A23" s="26">
        <v>2020</v>
      </c>
      <c r="B23" s="7">
        <v>80795</v>
      </c>
    </row>
    <row r="24" spans="1:6" x14ac:dyDescent="0.2">
      <c r="A24" s="26">
        <v>2021</v>
      </c>
      <c r="B24" s="7">
        <v>81113</v>
      </c>
    </row>
    <row r="25" spans="1:6" x14ac:dyDescent="0.2">
      <c r="A25" s="26">
        <v>2022</v>
      </c>
      <c r="B25" s="7">
        <v>76389</v>
      </c>
    </row>
    <row r="26" spans="1:6" x14ac:dyDescent="0.2">
      <c r="A26" s="26">
        <v>2023</v>
      </c>
      <c r="B26" s="7">
        <v>78293</v>
      </c>
    </row>
    <row r="27" spans="1:6" x14ac:dyDescent="0.2">
      <c r="A27" s="69" t="s">
        <v>671</v>
      </c>
      <c r="B27" s="7"/>
    </row>
    <row r="29" spans="1:6" x14ac:dyDescent="0.2">
      <c r="A29" s="28" t="s">
        <v>672</v>
      </c>
    </row>
    <row r="30" spans="1:6" ht="25.5" x14ac:dyDescent="0.2">
      <c r="A30" s="30" t="s">
        <v>113</v>
      </c>
      <c r="B30" s="19" t="s">
        <v>673</v>
      </c>
      <c r="C30" s="15"/>
      <c r="D30" s="15"/>
      <c r="E30" s="15"/>
    </row>
    <row r="31" spans="1:6" x14ac:dyDescent="0.2">
      <c r="A31" s="30"/>
      <c r="B31" s="15">
        <v>2020</v>
      </c>
      <c r="C31" s="15">
        <v>2021</v>
      </c>
      <c r="D31" s="15">
        <v>2022</v>
      </c>
      <c r="E31" s="15">
        <v>2023</v>
      </c>
    </row>
    <row r="32" spans="1:6" x14ac:dyDescent="0.2">
      <c r="A32" s="26" t="s">
        <v>114</v>
      </c>
      <c r="B32" s="7">
        <v>119</v>
      </c>
      <c r="C32" s="7">
        <v>111</v>
      </c>
      <c r="D32" s="7">
        <v>220</v>
      </c>
      <c r="E32" s="92">
        <v>206</v>
      </c>
      <c r="F32" s="54"/>
    </row>
    <row r="33" spans="1:6" x14ac:dyDescent="0.2">
      <c r="A33" s="26" t="s">
        <v>115</v>
      </c>
      <c r="B33" s="7">
        <v>142</v>
      </c>
      <c r="C33" s="7">
        <v>107</v>
      </c>
      <c r="D33" s="7">
        <v>225</v>
      </c>
      <c r="E33" s="92">
        <v>207</v>
      </c>
      <c r="F33" s="54"/>
    </row>
    <row r="34" spans="1:6" x14ac:dyDescent="0.2">
      <c r="A34" s="26" t="s">
        <v>116</v>
      </c>
      <c r="B34" s="7">
        <v>1601</v>
      </c>
      <c r="C34" s="7">
        <v>1659</v>
      </c>
      <c r="D34" s="7">
        <v>2674</v>
      </c>
      <c r="E34" s="92">
        <v>2880</v>
      </c>
      <c r="F34" s="54"/>
    </row>
    <row r="35" spans="1:6" x14ac:dyDescent="0.2">
      <c r="A35" s="26" t="s">
        <v>117</v>
      </c>
      <c r="B35" s="7">
        <v>1525</v>
      </c>
      <c r="C35" s="7">
        <v>1578</v>
      </c>
      <c r="D35" s="7">
        <v>2662</v>
      </c>
      <c r="E35" s="92">
        <v>2726</v>
      </c>
      <c r="F35" s="54"/>
    </row>
    <row r="36" spans="1:6" x14ac:dyDescent="0.2">
      <c r="A36" s="26" t="s">
        <v>118</v>
      </c>
      <c r="B36" s="7">
        <v>387</v>
      </c>
      <c r="C36" s="7">
        <v>438</v>
      </c>
      <c r="D36" s="7">
        <v>711</v>
      </c>
      <c r="E36" s="92">
        <v>717</v>
      </c>
      <c r="F36" s="54"/>
    </row>
    <row r="37" spans="1:6" x14ac:dyDescent="0.2">
      <c r="A37" s="26" t="s">
        <v>119</v>
      </c>
      <c r="B37" s="7">
        <v>736</v>
      </c>
      <c r="C37" s="7">
        <v>772</v>
      </c>
      <c r="D37" s="7">
        <v>1202</v>
      </c>
      <c r="E37" s="92">
        <v>1290</v>
      </c>
      <c r="F37" s="54"/>
    </row>
    <row r="38" spans="1:6" x14ac:dyDescent="0.2">
      <c r="A38" s="26" t="s">
        <v>120</v>
      </c>
      <c r="B38" s="7">
        <v>1272</v>
      </c>
      <c r="C38" s="7">
        <v>1232</v>
      </c>
      <c r="D38" s="7">
        <v>2006</v>
      </c>
      <c r="E38" s="92">
        <v>2042</v>
      </c>
      <c r="F38" s="54"/>
    </row>
    <row r="39" spans="1:6" x14ac:dyDescent="0.2">
      <c r="A39" s="26" t="s">
        <v>121</v>
      </c>
      <c r="B39" s="7">
        <v>141</v>
      </c>
      <c r="C39" s="7">
        <v>133</v>
      </c>
      <c r="D39" s="7">
        <v>245</v>
      </c>
      <c r="E39" s="92">
        <v>237</v>
      </c>
      <c r="F39" s="54"/>
    </row>
    <row r="40" spans="1:6" x14ac:dyDescent="0.2">
      <c r="A40" s="26" t="s">
        <v>122</v>
      </c>
      <c r="B40" s="7">
        <v>1808</v>
      </c>
      <c r="C40" s="7">
        <v>1770</v>
      </c>
      <c r="D40" s="7">
        <v>2953</v>
      </c>
      <c r="E40" s="92">
        <v>2996</v>
      </c>
      <c r="F40" s="54"/>
    </row>
    <row r="41" spans="1:6" x14ac:dyDescent="0.2">
      <c r="A41" s="26" t="s">
        <v>123</v>
      </c>
      <c r="B41" s="7">
        <v>2681</v>
      </c>
      <c r="C41" s="7">
        <v>2393</v>
      </c>
      <c r="D41" s="7">
        <v>3813</v>
      </c>
      <c r="E41" s="92">
        <v>3915</v>
      </c>
      <c r="F41" s="54"/>
    </row>
    <row r="42" spans="1:6" x14ac:dyDescent="0.2">
      <c r="A42" s="26" t="s">
        <v>124</v>
      </c>
      <c r="B42" s="7">
        <v>61</v>
      </c>
      <c r="C42" s="7">
        <v>52</v>
      </c>
      <c r="D42" s="7">
        <v>103</v>
      </c>
      <c r="E42" s="92">
        <v>98</v>
      </c>
      <c r="F42" s="54"/>
    </row>
    <row r="43" spans="1:6" x14ac:dyDescent="0.2">
      <c r="A43" s="26" t="s">
        <v>125</v>
      </c>
      <c r="B43" s="7">
        <v>482</v>
      </c>
      <c r="C43" s="7">
        <v>486</v>
      </c>
      <c r="D43" s="7">
        <v>774</v>
      </c>
      <c r="E43" s="92">
        <v>781</v>
      </c>
      <c r="F43" s="54"/>
    </row>
    <row r="44" spans="1:6" x14ac:dyDescent="0.2">
      <c r="A44" s="26" t="s">
        <v>126</v>
      </c>
      <c r="B44" s="7">
        <v>1994</v>
      </c>
      <c r="C44" s="7">
        <v>2002</v>
      </c>
      <c r="D44" s="7">
        <v>3231</v>
      </c>
      <c r="E44" s="92">
        <v>3436</v>
      </c>
      <c r="F44" s="54"/>
    </row>
    <row r="45" spans="1:6" x14ac:dyDescent="0.2">
      <c r="A45" s="26" t="s">
        <v>127</v>
      </c>
      <c r="B45" s="7">
        <v>5444</v>
      </c>
      <c r="C45" s="7">
        <v>5774</v>
      </c>
      <c r="D45" s="7">
        <v>9271</v>
      </c>
      <c r="E45" s="92">
        <v>10273</v>
      </c>
      <c r="F45" s="54"/>
    </row>
    <row r="46" spans="1:6" x14ac:dyDescent="0.2">
      <c r="A46" s="26" t="s">
        <v>128</v>
      </c>
      <c r="B46" s="7">
        <v>155</v>
      </c>
      <c r="C46" s="7">
        <v>128</v>
      </c>
      <c r="D46" s="7">
        <v>245</v>
      </c>
      <c r="E46" s="92">
        <v>250</v>
      </c>
      <c r="F46" s="54"/>
    </row>
    <row r="47" spans="1:6" x14ac:dyDescent="0.2">
      <c r="A47" s="26" t="s">
        <v>129</v>
      </c>
      <c r="B47" s="7">
        <v>290</v>
      </c>
      <c r="C47" s="7">
        <v>263</v>
      </c>
      <c r="D47" s="7">
        <v>475</v>
      </c>
      <c r="E47" s="92">
        <v>489</v>
      </c>
      <c r="F47" s="54"/>
    </row>
    <row r="48" spans="1:6" x14ac:dyDescent="0.2">
      <c r="A48" s="26" t="s">
        <v>130</v>
      </c>
      <c r="B48" s="7">
        <v>214</v>
      </c>
      <c r="C48" s="7">
        <v>186</v>
      </c>
      <c r="D48" s="7">
        <v>313</v>
      </c>
      <c r="E48" s="92">
        <v>309</v>
      </c>
      <c r="F48" s="54"/>
    </row>
    <row r="49" spans="1:6" x14ac:dyDescent="0.2">
      <c r="A49" s="26" t="s">
        <v>131</v>
      </c>
      <c r="B49" s="7">
        <v>1624</v>
      </c>
      <c r="C49" s="7">
        <v>1572</v>
      </c>
      <c r="D49" s="7">
        <v>2698</v>
      </c>
      <c r="E49" s="92">
        <v>2749</v>
      </c>
      <c r="F49" s="54"/>
    </row>
    <row r="50" spans="1:6" x14ac:dyDescent="0.2">
      <c r="A50" s="26" t="s">
        <v>132</v>
      </c>
      <c r="B50" s="7">
        <v>524</v>
      </c>
      <c r="C50" s="7">
        <v>497</v>
      </c>
      <c r="D50" s="7">
        <v>823</v>
      </c>
      <c r="E50" s="92">
        <v>887</v>
      </c>
      <c r="F50" s="54"/>
    </row>
    <row r="51" spans="1:6" x14ac:dyDescent="0.2">
      <c r="A51" s="26" t="s">
        <v>133</v>
      </c>
      <c r="B51" s="7">
        <v>2039</v>
      </c>
      <c r="C51" s="7">
        <v>1966</v>
      </c>
      <c r="D51" s="7">
        <v>3155</v>
      </c>
      <c r="E51" s="92">
        <v>3195</v>
      </c>
      <c r="F51" s="54"/>
    </row>
    <row r="52" spans="1:6" x14ac:dyDescent="0.2">
      <c r="A52" s="26" t="s">
        <v>134</v>
      </c>
      <c r="B52" s="7">
        <v>122</v>
      </c>
      <c r="C52" s="7">
        <v>118</v>
      </c>
      <c r="D52" s="7">
        <v>184</v>
      </c>
      <c r="E52" s="92">
        <v>194</v>
      </c>
      <c r="F52" s="54"/>
    </row>
    <row r="53" spans="1:6" x14ac:dyDescent="0.2">
      <c r="A53" s="26" t="s">
        <v>135</v>
      </c>
      <c r="B53" s="7">
        <v>1596</v>
      </c>
      <c r="C53" s="7">
        <v>1634</v>
      </c>
      <c r="D53" s="7">
        <v>2625</v>
      </c>
      <c r="E53" s="92">
        <v>2733</v>
      </c>
      <c r="F53" s="54"/>
    </row>
    <row r="54" spans="1:6" x14ac:dyDescent="0.2">
      <c r="A54" s="26" t="s">
        <v>136</v>
      </c>
      <c r="B54" s="7">
        <v>231</v>
      </c>
      <c r="C54" s="7">
        <v>207</v>
      </c>
      <c r="D54" s="7">
        <v>327</v>
      </c>
      <c r="E54" s="92">
        <v>355</v>
      </c>
      <c r="F54" s="54"/>
    </row>
    <row r="55" spans="1:6" x14ac:dyDescent="0.2">
      <c r="A55" s="26" t="s">
        <v>137</v>
      </c>
      <c r="B55" s="7">
        <v>275</v>
      </c>
      <c r="C55" s="7">
        <v>274</v>
      </c>
      <c r="D55" s="7">
        <v>464</v>
      </c>
      <c r="E55" s="92">
        <v>484</v>
      </c>
      <c r="F55" s="54"/>
    </row>
    <row r="56" spans="1:6" x14ac:dyDescent="0.2">
      <c r="A56" s="26" t="s">
        <v>138</v>
      </c>
      <c r="B56" s="7">
        <v>1619</v>
      </c>
      <c r="C56" s="7">
        <v>1667</v>
      </c>
      <c r="D56" s="7">
        <v>2781</v>
      </c>
      <c r="E56" s="92">
        <v>2766</v>
      </c>
      <c r="F56" s="54"/>
    </row>
    <row r="57" spans="1:6" x14ac:dyDescent="0.2">
      <c r="A57" s="26" t="s">
        <v>139</v>
      </c>
      <c r="B57" s="7">
        <v>2060</v>
      </c>
      <c r="C57" s="7">
        <v>2083</v>
      </c>
      <c r="D57" s="7">
        <v>3158</v>
      </c>
      <c r="E57" s="92">
        <v>3395</v>
      </c>
      <c r="F57" s="54"/>
    </row>
    <row r="58" spans="1:6" x14ac:dyDescent="0.2">
      <c r="A58" s="26" t="s">
        <v>140</v>
      </c>
      <c r="B58" s="7">
        <v>3409</v>
      </c>
      <c r="C58" s="7">
        <v>3557</v>
      </c>
      <c r="D58" s="7">
        <v>5790</v>
      </c>
      <c r="E58" s="92">
        <v>6191</v>
      </c>
      <c r="F58" s="54"/>
    </row>
    <row r="59" spans="1:6" x14ac:dyDescent="0.2">
      <c r="A59" s="26" t="s">
        <v>141</v>
      </c>
      <c r="B59" s="7">
        <v>1037</v>
      </c>
      <c r="C59" s="7">
        <v>1048</v>
      </c>
      <c r="D59" s="7">
        <v>1566</v>
      </c>
      <c r="E59" s="92">
        <v>1515</v>
      </c>
      <c r="F59" s="54"/>
    </row>
    <row r="60" spans="1:6" x14ac:dyDescent="0.2">
      <c r="A60" s="26" t="s">
        <v>142</v>
      </c>
      <c r="B60" s="7">
        <v>139</v>
      </c>
      <c r="C60" s="7">
        <v>141</v>
      </c>
      <c r="D60" s="7">
        <v>253</v>
      </c>
      <c r="E60" s="92">
        <v>237</v>
      </c>
      <c r="F60" s="54"/>
    </row>
    <row r="61" spans="1:6" x14ac:dyDescent="0.2">
      <c r="A61" s="26" t="s">
        <v>143</v>
      </c>
      <c r="B61" s="7">
        <v>57</v>
      </c>
      <c r="C61" s="7">
        <v>57</v>
      </c>
      <c r="D61" s="7">
        <v>105</v>
      </c>
      <c r="E61" s="92">
        <v>91</v>
      </c>
      <c r="F61" s="54"/>
    </row>
    <row r="62" spans="1:6" x14ac:dyDescent="0.2">
      <c r="A62" s="26" t="s">
        <v>144</v>
      </c>
      <c r="B62" s="7">
        <v>1336</v>
      </c>
      <c r="C62" s="7">
        <v>1271</v>
      </c>
      <c r="D62" s="7">
        <v>2100</v>
      </c>
      <c r="E62" s="92">
        <v>2219</v>
      </c>
      <c r="F62" s="54"/>
    </row>
    <row r="63" spans="1:6" x14ac:dyDescent="0.2">
      <c r="A63" s="26" t="s">
        <v>145</v>
      </c>
      <c r="B63" s="7">
        <v>275</v>
      </c>
      <c r="C63" s="7">
        <v>273</v>
      </c>
      <c r="D63" s="7">
        <v>407</v>
      </c>
      <c r="E63" s="92">
        <v>456</v>
      </c>
      <c r="F63" s="54"/>
    </row>
    <row r="64" spans="1:6" x14ac:dyDescent="0.2">
      <c r="A64" s="26" t="s">
        <v>146</v>
      </c>
      <c r="B64" s="7">
        <v>3628</v>
      </c>
      <c r="C64" s="7">
        <v>3845</v>
      </c>
      <c r="D64" s="7">
        <v>6219</v>
      </c>
      <c r="E64" s="92">
        <v>7149</v>
      </c>
      <c r="F64" s="54"/>
    </row>
    <row r="65" spans="1:6" x14ac:dyDescent="0.2">
      <c r="A65" s="26" t="s">
        <v>147</v>
      </c>
      <c r="B65" s="7">
        <v>205</v>
      </c>
      <c r="C65" s="7">
        <v>195</v>
      </c>
      <c r="D65" s="7">
        <v>364</v>
      </c>
      <c r="E65" s="92">
        <v>380</v>
      </c>
      <c r="F65" s="54"/>
    </row>
    <row r="66" spans="1:6" x14ac:dyDescent="0.2">
      <c r="A66" s="26" t="s">
        <v>148</v>
      </c>
      <c r="B66" s="7">
        <v>1775</v>
      </c>
      <c r="C66" s="7">
        <v>1795</v>
      </c>
      <c r="D66" s="7">
        <v>3007</v>
      </c>
      <c r="E66" s="92">
        <v>3138</v>
      </c>
      <c r="F66" s="54"/>
    </row>
    <row r="67" spans="1:6" x14ac:dyDescent="0.2">
      <c r="A67" s="26" t="s">
        <v>149</v>
      </c>
      <c r="B67" s="7">
        <v>1874</v>
      </c>
      <c r="C67" s="7">
        <v>1893</v>
      </c>
      <c r="D67" s="7">
        <v>2924</v>
      </c>
      <c r="E67" s="92">
        <v>3067</v>
      </c>
      <c r="F67" s="54"/>
    </row>
    <row r="68" spans="1:6" x14ac:dyDescent="0.2">
      <c r="A68" s="26" t="s">
        <v>150</v>
      </c>
      <c r="B68" s="7">
        <v>1078</v>
      </c>
      <c r="C68" s="7">
        <v>1139</v>
      </c>
      <c r="D68" s="7">
        <v>1627</v>
      </c>
      <c r="E68" s="92">
        <v>1580</v>
      </c>
      <c r="F68" s="54"/>
    </row>
    <row r="69" spans="1:6" x14ac:dyDescent="0.2">
      <c r="A69" s="26" t="s">
        <v>151</v>
      </c>
      <c r="B69" s="7">
        <v>53</v>
      </c>
      <c r="C69" s="7">
        <v>62</v>
      </c>
      <c r="D69" s="7">
        <v>94</v>
      </c>
      <c r="E69" s="92">
        <v>112</v>
      </c>
      <c r="F69" s="54"/>
    </row>
    <row r="70" spans="1:6" x14ac:dyDescent="0.2">
      <c r="A70" s="26" t="s">
        <v>152</v>
      </c>
      <c r="B70" s="7">
        <v>733</v>
      </c>
      <c r="C70" s="7">
        <v>744</v>
      </c>
      <c r="D70" s="7">
        <v>1168</v>
      </c>
      <c r="E70" s="92">
        <v>1255</v>
      </c>
      <c r="F70" s="54"/>
    </row>
    <row r="71" spans="1:6" x14ac:dyDescent="0.2">
      <c r="A71" s="26" t="s">
        <v>153</v>
      </c>
      <c r="B71" s="7">
        <v>1285</v>
      </c>
      <c r="C71" s="7">
        <v>1298</v>
      </c>
      <c r="D71" s="7">
        <v>2040</v>
      </c>
      <c r="E71" s="92">
        <v>2132</v>
      </c>
      <c r="F71" s="54"/>
    </row>
    <row r="72" spans="1:6" x14ac:dyDescent="0.2">
      <c r="A72" s="26" t="s">
        <v>154</v>
      </c>
      <c r="B72" s="7">
        <v>99</v>
      </c>
      <c r="C72" s="7">
        <v>135</v>
      </c>
      <c r="D72" s="7">
        <v>166</v>
      </c>
      <c r="E72" s="92">
        <v>177</v>
      </c>
      <c r="F72" s="54"/>
    </row>
    <row r="73" spans="1:6" x14ac:dyDescent="0.2">
      <c r="A73" s="26" t="s">
        <v>155</v>
      </c>
      <c r="B73" s="7">
        <v>1019</v>
      </c>
      <c r="C73" s="7">
        <v>970</v>
      </c>
      <c r="D73" s="7">
        <v>1608</v>
      </c>
      <c r="E73" s="92">
        <v>1805</v>
      </c>
      <c r="F73" s="54"/>
    </row>
    <row r="74" spans="1:6" x14ac:dyDescent="0.2">
      <c r="A74" s="26" t="s">
        <v>156</v>
      </c>
      <c r="B74" s="7">
        <v>1590</v>
      </c>
      <c r="C74" s="7">
        <v>1666</v>
      </c>
      <c r="D74" s="7">
        <v>2729</v>
      </c>
      <c r="E74" s="92">
        <v>2724</v>
      </c>
      <c r="F74" s="54"/>
    </row>
    <row r="75" spans="1:6" x14ac:dyDescent="0.2">
      <c r="A75" s="26" t="s">
        <v>157</v>
      </c>
      <c r="B75" s="7">
        <v>997</v>
      </c>
      <c r="C75" s="7">
        <v>865</v>
      </c>
      <c r="D75" s="7">
        <v>1665</v>
      </c>
      <c r="E75" s="92">
        <v>1798</v>
      </c>
      <c r="F75" s="54"/>
    </row>
    <row r="76" spans="1:6" x14ac:dyDescent="0.2">
      <c r="A76" s="26" t="s">
        <v>158</v>
      </c>
      <c r="B76" s="7">
        <v>2720</v>
      </c>
      <c r="C76" s="7">
        <v>3124</v>
      </c>
      <c r="D76" s="7">
        <v>4966</v>
      </c>
      <c r="E76" s="92">
        <v>5958</v>
      </c>
      <c r="F76" s="54"/>
    </row>
    <row r="77" spans="1:6" x14ac:dyDescent="0.2">
      <c r="A77" s="26" t="s">
        <v>159</v>
      </c>
      <c r="B77" s="7">
        <v>742</v>
      </c>
      <c r="C77" s="7">
        <v>826</v>
      </c>
      <c r="D77" s="7">
        <v>1329</v>
      </c>
      <c r="E77" s="92">
        <v>1345</v>
      </c>
      <c r="F77" s="54"/>
    </row>
    <row r="78" spans="1:6" x14ac:dyDescent="0.2">
      <c r="A78" s="26" t="s">
        <v>160</v>
      </c>
      <c r="B78" s="7">
        <v>752</v>
      </c>
      <c r="C78" s="7">
        <v>781</v>
      </c>
      <c r="D78" s="7">
        <v>1286</v>
      </c>
      <c r="E78" s="92">
        <v>1398</v>
      </c>
      <c r="F78" s="54"/>
    </row>
    <row r="79" spans="1:6" x14ac:dyDescent="0.2">
      <c r="A79" s="26" t="s">
        <v>161</v>
      </c>
      <c r="B79" s="7">
        <v>394</v>
      </c>
      <c r="C79" s="7">
        <v>375</v>
      </c>
      <c r="D79" s="7">
        <v>651</v>
      </c>
      <c r="E79" s="92">
        <v>697</v>
      </c>
      <c r="F79" s="54"/>
    </row>
    <row r="80" spans="1:6" x14ac:dyDescent="0.2">
      <c r="A80" s="26" t="s">
        <v>162</v>
      </c>
      <c r="B80" s="7">
        <v>2131</v>
      </c>
      <c r="C80" s="7">
        <v>2128</v>
      </c>
      <c r="D80" s="7">
        <v>3381</v>
      </c>
      <c r="E80" s="92">
        <v>3625</v>
      </c>
      <c r="F80" s="54"/>
    </row>
    <row r="81" spans="1:6" x14ac:dyDescent="0.2">
      <c r="A81" s="26" t="s">
        <v>163</v>
      </c>
      <c r="B81" s="7">
        <v>1477</v>
      </c>
      <c r="C81" s="7">
        <v>1497</v>
      </c>
      <c r="D81" s="7">
        <v>2188</v>
      </c>
      <c r="E81" s="92">
        <v>2436</v>
      </c>
      <c r="F81" s="54"/>
    </row>
    <row r="82" spans="1:6" x14ac:dyDescent="0.2">
      <c r="A82" s="26" t="s">
        <v>164</v>
      </c>
      <c r="B82" s="7">
        <v>477</v>
      </c>
      <c r="C82" s="7">
        <v>485</v>
      </c>
      <c r="D82" s="7">
        <v>835</v>
      </c>
      <c r="E82" s="92">
        <v>817</v>
      </c>
      <c r="F82" s="54"/>
    </row>
    <row r="83" spans="1:6" x14ac:dyDescent="0.2">
      <c r="A83" s="80" t="s">
        <v>165</v>
      </c>
      <c r="B83" s="7">
        <v>2183</v>
      </c>
      <c r="C83" s="7">
        <v>2088</v>
      </c>
      <c r="D83" s="7">
        <v>3365</v>
      </c>
      <c r="E83" s="92">
        <v>3697</v>
      </c>
      <c r="F83" s="54"/>
    </row>
    <row r="84" spans="1:6" x14ac:dyDescent="0.2">
      <c r="A84" s="26" t="s">
        <v>166</v>
      </c>
      <c r="B84" s="7">
        <v>1978</v>
      </c>
      <c r="C84" s="7">
        <v>1880</v>
      </c>
      <c r="D84" s="7">
        <v>3106</v>
      </c>
      <c r="E84" s="92">
        <v>3147</v>
      </c>
      <c r="F84" s="54"/>
    </row>
    <row r="85" spans="1:6" x14ac:dyDescent="0.2">
      <c r="A85" s="26" t="s">
        <v>167</v>
      </c>
      <c r="B85" s="7">
        <v>198</v>
      </c>
      <c r="C85" s="7">
        <v>202</v>
      </c>
      <c r="D85" s="7">
        <v>300</v>
      </c>
      <c r="E85" s="92">
        <v>315</v>
      </c>
      <c r="F85" s="54"/>
    </row>
    <row r="86" spans="1:6" x14ac:dyDescent="0.2">
      <c r="A86" s="26" t="s">
        <v>168</v>
      </c>
      <c r="B86" s="7">
        <v>174</v>
      </c>
      <c r="C86" s="7">
        <v>175</v>
      </c>
      <c r="D86" s="7">
        <v>296</v>
      </c>
      <c r="E86" s="92">
        <v>271</v>
      </c>
      <c r="F86" s="54"/>
    </row>
    <row r="87" spans="1:6" x14ac:dyDescent="0.2">
      <c r="A87" s="26" t="s">
        <v>169</v>
      </c>
      <c r="B87" s="7">
        <v>112</v>
      </c>
      <c r="C87" s="7">
        <v>142</v>
      </c>
      <c r="D87" s="7">
        <v>222</v>
      </c>
      <c r="E87" s="92">
        <v>238</v>
      </c>
      <c r="F87" s="54"/>
    </row>
    <row r="88" spans="1:6" x14ac:dyDescent="0.2">
      <c r="A88" s="26" t="s">
        <v>170</v>
      </c>
      <c r="B88" s="7">
        <v>851</v>
      </c>
      <c r="C88" s="7">
        <v>937</v>
      </c>
      <c r="D88" s="7">
        <v>1438</v>
      </c>
      <c r="E88" s="92">
        <v>1425</v>
      </c>
      <c r="F88" s="54"/>
    </row>
    <row r="89" spans="1:6" x14ac:dyDescent="0.2">
      <c r="A89" s="26" t="s">
        <v>171</v>
      </c>
      <c r="B89" s="7">
        <v>139</v>
      </c>
      <c r="C89" s="7">
        <v>132</v>
      </c>
      <c r="D89" s="7">
        <v>180</v>
      </c>
      <c r="E89" s="92">
        <v>179</v>
      </c>
      <c r="F89" s="54"/>
    </row>
    <row r="90" spans="1:6" x14ac:dyDescent="0.2">
      <c r="A90" s="26" t="s">
        <v>172</v>
      </c>
      <c r="B90" s="7">
        <v>958</v>
      </c>
      <c r="C90" s="7">
        <v>820</v>
      </c>
      <c r="D90" s="7">
        <v>1507</v>
      </c>
      <c r="E90" s="92">
        <v>1522</v>
      </c>
      <c r="F90" s="54"/>
    </row>
    <row r="91" spans="1:6" x14ac:dyDescent="0.2">
      <c r="A91" s="26" t="s">
        <v>173</v>
      </c>
      <c r="B91" s="7">
        <v>64</v>
      </c>
      <c r="C91" s="7">
        <v>58</v>
      </c>
      <c r="D91" s="7">
        <v>86</v>
      </c>
      <c r="E91" s="92">
        <v>84</v>
      </c>
      <c r="F91" s="54"/>
    </row>
    <row r="92" spans="1:6" x14ac:dyDescent="0.2">
      <c r="A92" s="26" t="s">
        <v>174</v>
      </c>
      <c r="B92" s="7">
        <v>67</v>
      </c>
      <c r="C92" s="7">
        <v>52</v>
      </c>
      <c r="D92" s="7">
        <v>93</v>
      </c>
      <c r="E92" s="92">
        <v>91</v>
      </c>
      <c r="F92" s="54"/>
    </row>
    <row r="93" spans="1:6" x14ac:dyDescent="0.2">
      <c r="A93" s="26" t="s">
        <v>175</v>
      </c>
      <c r="B93" s="7">
        <v>378</v>
      </c>
      <c r="C93" s="7">
        <v>367</v>
      </c>
      <c r="D93" s="7">
        <v>612</v>
      </c>
      <c r="E93" s="92">
        <v>571</v>
      </c>
      <c r="F93" s="54"/>
    </row>
    <row r="94" spans="1:6" x14ac:dyDescent="0.2">
      <c r="A94" s="26" t="s">
        <v>176</v>
      </c>
      <c r="B94" s="7">
        <v>212</v>
      </c>
      <c r="C94" s="7">
        <v>189</v>
      </c>
      <c r="D94" s="7">
        <v>328</v>
      </c>
      <c r="E94" s="92">
        <v>325</v>
      </c>
      <c r="F94" s="54"/>
    </row>
    <row r="95" spans="1:6" x14ac:dyDescent="0.2">
      <c r="A95" s="26" t="s">
        <v>177</v>
      </c>
      <c r="B95" s="7">
        <v>990</v>
      </c>
      <c r="C95" s="7">
        <v>981</v>
      </c>
      <c r="D95" s="7">
        <v>1670</v>
      </c>
      <c r="E95" s="92">
        <v>1670</v>
      </c>
      <c r="F95" s="54"/>
    </row>
    <row r="96" spans="1:6" x14ac:dyDescent="0.2">
      <c r="A96" s="26" t="s">
        <v>178</v>
      </c>
      <c r="B96" s="7">
        <v>121</v>
      </c>
      <c r="C96" s="7">
        <v>135</v>
      </c>
      <c r="D96" s="7">
        <v>232</v>
      </c>
      <c r="E96" s="92">
        <v>204</v>
      </c>
      <c r="F96" s="54"/>
    </row>
    <row r="97" spans="1:6" x14ac:dyDescent="0.2">
      <c r="A97" s="26" t="s">
        <v>179</v>
      </c>
      <c r="B97" s="7">
        <v>559</v>
      </c>
      <c r="C97" s="7">
        <v>561</v>
      </c>
      <c r="D97" s="7">
        <v>1033</v>
      </c>
      <c r="E97" s="92">
        <v>1026</v>
      </c>
      <c r="F97" s="54"/>
    </row>
    <row r="98" spans="1:6" x14ac:dyDescent="0.2">
      <c r="A98" s="26" t="s">
        <v>180</v>
      </c>
      <c r="B98" s="7">
        <v>307</v>
      </c>
      <c r="C98" s="7">
        <v>335</v>
      </c>
      <c r="D98" s="7">
        <v>454</v>
      </c>
      <c r="E98" s="92">
        <v>494</v>
      </c>
      <c r="F98" s="54"/>
    </row>
    <row r="99" spans="1:6" x14ac:dyDescent="0.2">
      <c r="A99" s="26" t="s">
        <v>181</v>
      </c>
      <c r="B99" s="7">
        <v>57</v>
      </c>
      <c r="C99" s="7">
        <v>65</v>
      </c>
      <c r="D99" s="7">
        <v>103</v>
      </c>
      <c r="E99" s="92">
        <v>97</v>
      </c>
      <c r="F99" s="54"/>
    </row>
    <row r="100" spans="1:6" x14ac:dyDescent="0.2">
      <c r="A100" s="26" t="s">
        <v>195</v>
      </c>
      <c r="B100" s="7" t="s">
        <v>182</v>
      </c>
      <c r="C100" s="7" t="s">
        <v>182</v>
      </c>
      <c r="D100" s="7" t="s">
        <v>182</v>
      </c>
      <c r="E100" s="92">
        <v>0</v>
      </c>
      <c r="F100" s="54"/>
    </row>
    <row r="101" spans="1:6" x14ac:dyDescent="0.2">
      <c r="A101" s="26" t="s">
        <v>184</v>
      </c>
      <c r="B101" s="7">
        <v>391</v>
      </c>
      <c r="C101" s="7">
        <v>408</v>
      </c>
      <c r="D101" s="7">
        <v>614</v>
      </c>
      <c r="E101" s="92">
        <v>614</v>
      </c>
      <c r="F101" s="54"/>
    </row>
    <row r="102" spans="1:6" x14ac:dyDescent="0.2">
      <c r="A102" s="26" t="s">
        <v>185</v>
      </c>
      <c r="B102" s="7">
        <v>507</v>
      </c>
      <c r="C102" s="7">
        <v>517</v>
      </c>
      <c r="D102" s="7">
        <v>788</v>
      </c>
      <c r="E102" s="92">
        <v>820</v>
      </c>
      <c r="F102" s="54"/>
    </row>
    <row r="103" spans="1:6" x14ac:dyDescent="0.2">
      <c r="A103" s="26" t="s">
        <v>186</v>
      </c>
      <c r="B103" s="7">
        <v>530</v>
      </c>
      <c r="C103" s="7">
        <v>518</v>
      </c>
      <c r="D103" s="7">
        <v>845</v>
      </c>
      <c r="E103" s="92">
        <v>914</v>
      </c>
      <c r="F103" s="54"/>
    </row>
    <row r="104" spans="1:6" x14ac:dyDescent="0.2">
      <c r="A104" s="26" t="s">
        <v>187</v>
      </c>
      <c r="B104" s="7">
        <v>30</v>
      </c>
      <c r="C104" s="7">
        <v>43</v>
      </c>
      <c r="D104" s="7">
        <v>73</v>
      </c>
      <c r="E104" s="92">
        <v>70</v>
      </c>
      <c r="F104" s="54"/>
    </row>
    <row r="105" spans="1:6" x14ac:dyDescent="0.2">
      <c r="A105" s="26" t="s">
        <v>188</v>
      </c>
      <c r="B105" s="7">
        <v>1814</v>
      </c>
      <c r="C105" s="7">
        <v>1858</v>
      </c>
      <c r="D105" s="7">
        <v>3104</v>
      </c>
      <c r="E105" s="92">
        <v>3264</v>
      </c>
      <c r="F105" s="54"/>
    </row>
    <row r="106" spans="1:6" x14ac:dyDescent="0.2">
      <c r="A106" s="26" t="s">
        <v>189</v>
      </c>
      <c r="B106" s="7">
        <v>3508</v>
      </c>
      <c r="C106" s="7">
        <v>3523</v>
      </c>
      <c r="D106" s="7">
        <v>5786</v>
      </c>
      <c r="E106" s="92">
        <v>6320</v>
      </c>
      <c r="F106" s="54"/>
    </row>
    <row r="107" spans="1:6" x14ac:dyDescent="0.2">
      <c r="A107" s="26" t="s">
        <v>190</v>
      </c>
      <c r="B107" s="7">
        <v>781</v>
      </c>
      <c r="C107" s="7">
        <v>713</v>
      </c>
      <c r="D107" s="7">
        <v>1108</v>
      </c>
      <c r="E107" s="92">
        <v>1181</v>
      </c>
      <c r="F107" s="54"/>
    </row>
    <row r="108" spans="1:6" x14ac:dyDescent="0.2">
      <c r="A108" s="26" t="s">
        <v>191</v>
      </c>
      <c r="B108" s="7">
        <v>5030</v>
      </c>
      <c r="C108" s="7">
        <v>5471</v>
      </c>
      <c r="D108" s="7">
        <v>8665</v>
      </c>
      <c r="E108" s="92">
        <v>10031</v>
      </c>
      <c r="F108" s="54"/>
    </row>
    <row r="109" spans="1:6" x14ac:dyDescent="0.2">
      <c r="A109" s="26" t="s">
        <v>192</v>
      </c>
      <c r="B109" s="7">
        <v>943</v>
      </c>
      <c r="C109" s="7">
        <v>892</v>
      </c>
      <c r="D109" s="7">
        <v>1461</v>
      </c>
      <c r="E109" s="92">
        <v>1529</v>
      </c>
      <c r="F109" s="54"/>
    </row>
    <row r="110" spans="1:6" x14ac:dyDescent="0.2">
      <c r="A110" s="26" t="s">
        <v>193</v>
      </c>
      <c r="B110" s="7">
        <v>1992</v>
      </c>
      <c r="C110" s="7">
        <v>1926</v>
      </c>
      <c r="D110" s="7">
        <v>3446</v>
      </c>
      <c r="E110" s="92">
        <v>3538</v>
      </c>
      <c r="F110" s="54"/>
    </row>
    <row r="111" spans="1:6" x14ac:dyDescent="0.2">
      <c r="A111" s="26" t="s">
        <v>194</v>
      </c>
      <c r="B111" s="7">
        <v>65</v>
      </c>
      <c r="C111" s="7">
        <v>70</v>
      </c>
      <c r="D111" s="7">
        <v>123</v>
      </c>
      <c r="E111" s="7">
        <v>126</v>
      </c>
      <c r="F111" s="54"/>
    </row>
    <row r="112" spans="1:6" x14ac:dyDescent="0.2">
      <c r="A112" s="26" t="s">
        <v>100</v>
      </c>
      <c r="B112" s="7">
        <v>83363</v>
      </c>
      <c r="C112" s="7">
        <f>SUM(C32:C111)</f>
        <v>84330</v>
      </c>
      <c r="D112" s="7">
        <v>136844</v>
      </c>
      <c r="E112" s="7">
        <v>145675</v>
      </c>
      <c r="F112" s="54"/>
    </row>
    <row r="113" spans="1:6" x14ac:dyDescent="0.2">
      <c r="A113" s="69" t="s">
        <v>674</v>
      </c>
      <c r="E113" s="54"/>
      <c r="F113" s="54"/>
    </row>
    <row r="115" spans="1:6" x14ac:dyDescent="0.2">
      <c r="A115" s="28" t="s">
        <v>675</v>
      </c>
    </row>
    <row r="116" spans="1:6" ht="25.5" x14ac:dyDescent="0.2">
      <c r="A116" s="30" t="s">
        <v>197</v>
      </c>
      <c r="B116" s="19" t="s">
        <v>673</v>
      </c>
      <c r="C116" s="15"/>
      <c r="D116" s="15"/>
      <c r="E116" s="15"/>
    </row>
    <row r="117" spans="1:6" x14ac:dyDescent="0.2">
      <c r="A117" s="30"/>
      <c r="B117" s="15">
        <v>2020</v>
      </c>
      <c r="C117" s="15">
        <v>2021</v>
      </c>
      <c r="D117" s="15">
        <v>2022</v>
      </c>
      <c r="E117" s="15">
        <v>2023</v>
      </c>
    </row>
    <row r="118" spans="1:6" x14ac:dyDescent="0.2">
      <c r="A118" s="26" t="s">
        <v>200</v>
      </c>
      <c r="B118" s="7">
        <v>4325</v>
      </c>
      <c r="C118" s="7">
        <v>4433</v>
      </c>
      <c r="D118" s="7">
        <v>7391</v>
      </c>
      <c r="E118" s="7">
        <v>7797</v>
      </c>
    </row>
    <row r="119" spans="1:6" x14ac:dyDescent="0.2">
      <c r="A119" s="26" t="s">
        <v>201</v>
      </c>
      <c r="B119" s="7">
        <v>10608</v>
      </c>
      <c r="C119" s="7">
        <v>10308</v>
      </c>
      <c r="D119" s="7">
        <v>17076</v>
      </c>
      <c r="E119" s="7">
        <v>17498</v>
      </c>
    </row>
    <row r="120" spans="1:6" x14ac:dyDescent="0.2">
      <c r="A120" s="26" t="s">
        <v>202</v>
      </c>
      <c r="B120" s="7">
        <v>5401</v>
      </c>
      <c r="C120" s="7">
        <v>5517</v>
      </c>
      <c r="D120" s="7">
        <v>8779</v>
      </c>
      <c r="E120" s="7">
        <v>9873</v>
      </c>
    </row>
    <row r="121" spans="1:6" x14ac:dyDescent="0.2">
      <c r="A121" s="26" t="s">
        <v>203</v>
      </c>
      <c r="B121" s="7">
        <v>2698</v>
      </c>
      <c r="C121" s="7">
        <v>2724</v>
      </c>
      <c r="D121" s="7">
        <v>4537</v>
      </c>
      <c r="E121" s="7">
        <v>4709</v>
      </c>
    </row>
    <row r="122" spans="1:6" x14ac:dyDescent="0.2">
      <c r="A122" s="26" t="s">
        <v>204</v>
      </c>
      <c r="B122" s="7">
        <v>2416</v>
      </c>
      <c r="C122" s="7">
        <v>2481</v>
      </c>
      <c r="D122" s="7">
        <v>3957</v>
      </c>
      <c r="E122" s="7">
        <v>4052</v>
      </c>
    </row>
    <row r="123" spans="1:6" x14ac:dyDescent="0.2">
      <c r="A123" s="26" t="s">
        <v>205</v>
      </c>
      <c r="B123" s="7">
        <v>5811</v>
      </c>
      <c r="C123" s="7">
        <v>5933</v>
      </c>
      <c r="D123" s="7">
        <v>9584</v>
      </c>
      <c r="E123" s="7">
        <v>10846</v>
      </c>
    </row>
    <row r="124" spans="1:6" x14ac:dyDescent="0.2">
      <c r="A124" s="26" t="s">
        <v>206</v>
      </c>
      <c r="B124" s="7">
        <v>7038</v>
      </c>
      <c r="C124" s="7">
        <v>7054</v>
      </c>
      <c r="D124" s="7">
        <v>11456</v>
      </c>
      <c r="E124" s="7">
        <v>12017</v>
      </c>
    </row>
    <row r="125" spans="1:6" x14ac:dyDescent="0.2">
      <c r="A125" s="26" t="s">
        <v>207</v>
      </c>
      <c r="B125" s="7">
        <v>3109</v>
      </c>
      <c r="C125" s="7">
        <v>3234</v>
      </c>
      <c r="D125" s="7">
        <v>4152</v>
      </c>
      <c r="E125" s="7">
        <v>4158</v>
      </c>
    </row>
    <row r="126" spans="1:6" x14ac:dyDescent="0.2">
      <c r="A126" s="26" t="s">
        <v>151</v>
      </c>
      <c r="B126" s="7">
        <v>3240</v>
      </c>
      <c r="C126" s="7">
        <v>3289</v>
      </c>
      <c r="D126" s="7">
        <v>5362</v>
      </c>
      <c r="E126" s="7">
        <v>5479</v>
      </c>
    </row>
    <row r="127" spans="1:6" x14ac:dyDescent="0.2">
      <c r="A127" s="26" t="s">
        <v>208</v>
      </c>
      <c r="B127" s="7">
        <v>1171</v>
      </c>
      <c r="C127" s="7">
        <v>1279</v>
      </c>
      <c r="D127" s="7">
        <v>2070</v>
      </c>
      <c r="E127" s="7">
        <v>2131</v>
      </c>
    </row>
    <row r="128" spans="1:6" x14ac:dyDescent="0.2">
      <c r="A128" s="26" t="s">
        <v>209</v>
      </c>
      <c r="B128" s="7">
        <v>8451</v>
      </c>
      <c r="C128" s="7">
        <v>8502</v>
      </c>
      <c r="D128" s="7">
        <v>14062</v>
      </c>
      <c r="E128" s="7">
        <v>14749</v>
      </c>
    </row>
    <row r="129" spans="1:5" x14ac:dyDescent="0.2">
      <c r="A129" s="26" t="s">
        <v>210</v>
      </c>
      <c r="B129" s="7">
        <v>5456</v>
      </c>
      <c r="C129" s="7">
        <v>5485</v>
      </c>
      <c r="D129" s="7">
        <v>9099</v>
      </c>
      <c r="E129" s="7">
        <v>9329</v>
      </c>
    </row>
    <row r="130" spans="1:5" x14ac:dyDescent="0.2">
      <c r="A130" s="26" t="s">
        <v>211</v>
      </c>
      <c r="B130" s="7">
        <v>524</v>
      </c>
      <c r="C130" s="7">
        <v>497</v>
      </c>
      <c r="D130" s="7">
        <v>1668</v>
      </c>
      <c r="E130" s="7">
        <v>1801</v>
      </c>
    </row>
    <row r="131" spans="1:5" x14ac:dyDescent="0.2">
      <c r="A131" s="26" t="s">
        <v>212</v>
      </c>
      <c r="B131" s="7">
        <v>1793</v>
      </c>
      <c r="C131" s="7">
        <v>1763</v>
      </c>
      <c r="D131" s="7">
        <v>2820</v>
      </c>
      <c r="E131" s="7">
        <v>2892</v>
      </c>
    </row>
    <row r="132" spans="1:5" x14ac:dyDescent="0.2">
      <c r="A132" s="26" t="s">
        <v>213</v>
      </c>
      <c r="B132" s="7">
        <v>9498</v>
      </c>
      <c r="C132" s="7">
        <v>9859</v>
      </c>
      <c r="D132" s="7">
        <v>15660</v>
      </c>
      <c r="E132" s="7">
        <v>17104</v>
      </c>
    </row>
    <row r="133" spans="1:5" x14ac:dyDescent="0.2">
      <c r="A133" s="26" t="s">
        <v>214</v>
      </c>
      <c r="B133" s="7">
        <v>1965</v>
      </c>
      <c r="C133" s="7">
        <v>1901</v>
      </c>
      <c r="D133" s="7">
        <v>2940</v>
      </c>
      <c r="E133" s="7">
        <v>3002</v>
      </c>
    </row>
    <row r="134" spans="1:5" x14ac:dyDescent="0.2">
      <c r="A134" s="26" t="s">
        <v>215</v>
      </c>
      <c r="B134" s="7">
        <v>9859</v>
      </c>
      <c r="C134" s="7">
        <v>10074</v>
      </c>
      <c r="D134" s="7">
        <v>16231</v>
      </c>
      <c r="E134" s="7">
        <v>18238</v>
      </c>
    </row>
    <row r="135" spans="1:5" x14ac:dyDescent="0.2">
      <c r="A135" s="26" t="s">
        <v>100</v>
      </c>
      <c r="B135" s="7">
        <v>83363</v>
      </c>
      <c r="C135" s="7">
        <f>SUM(C118:C134)</f>
        <v>84333</v>
      </c>
      <c r="D135" s="7">
        <v>136844</v>
      </c>
      <c r="E135" s="7">
        <v>145675</v>
      </c>
    </row>
    <row r="136" spans="1:5" x14ac:dyDescent="0.2">
      <c r="A136" s="69" t="s">
        <v>674</v>
      </c>
    </row>
    <row r="137" spans="1:5" x14ac:dyDescent="0.2">
      <c r="A137" s="69"/>
    </row>
    <row r="138" spans="1:5" x14ac:dyDescent="0.2">
      <c r="A138" s="28" t="s">
        <v>676</v>
      </c>
    </row>
    <row r="139" spans="1:5" ht="25.5" x14ac:dyDescent="0.2">
      <c r="A139" s="30" t="s">
        <v>217</v>
      </c>
      <c r="B139" s="19" t="s">
        <v>673</v>
      </c>
      <c r="C139" s="15"/>
      <c r="D139" s="15"/>
      <c r="E139" s="15"/>
    </row>
    <row r="140" spans="1:5" x14ac:dyDescent="0.2">
      <c r="A140" s="30"/>
      <c r="B140" s="15">
        <v>2020</v>
      </c>
      <c r="C140" s="15">
        <v>2021</v>
      </c>
      <c r="D140" s="15">
        <v>2022</v>
      </c>
      <c r="E140" s="15">
        <v>2023</v>
      </c>
    </row>
    <row r="141" spans="1:5" x14ac:dyDescent="0.2">
      <c r="A141" s="26" t="s">
        <v>218</v>
      </c>
      <c r="B141" s="7">
        <v>62122</v>
      </c>
      <c r="C141" s="7">
        <v>62732</v>
      </c>
      <c r="D141" s="7">
        <v>88656</v>
      </c>
      <c r="E141" s="7">
        <v>94418</v>
      </c>
    </row>
    <row r="142" spans="1:5" x14ac:dyDescent="0.2">
      <c r="A142" s="26" t="s">
        <v>219</v>
      </c>
      <c r="B142" s="7">
        <v>17581</v>
      </c>
      <c r="C142" s="7">
        <v>17924</v>
      </c>
      <c r="D142" s="7">
        <v>28219</v>
      </c>
      <c r="E142" s="7">
        <v>29087</v>
      </c>
    </row>
    <row r="143" spans="1:5" x14ac:dyDescent="0.2">
      <c r="A143" s="26" t="s">
        <v>677</v>
      </c>
      <c r="B143" s="7">
        <v>3660</v>
      </c>
      <c r="C143" s="7">
        <v>3677</v>
      </c>
      <c r="D143" s="7">
        <v>19969</v>
      </c>
      <c r="E143" s="7">
        <v>22170</v>
      </c>
    </row>
    <row r="144" spans="1:5" x14ac:dyDescent="0.2">
      <c r="A144" s="26" t="s">
        <v>100</v>
      </c>
      <c r="B144" s="7">
        <v>83363</v>
      </c>
      <c r="C144" s="7">
        <f>SUM(C141:C143)</f>
        <v>84333</v>
      </c>
      <c r="D144" s="7">
        <v>136844</v>
      </c>
      <c r="E144" s="7">
        <v>145675</v>
      </c>
    </row>
    <row r="145" spans="1:7" x14ac:dyDescent="0.2">
      <c r="A145" s="69" t="s">
        <v>674</v>
      </c>
      <c r="B145" s="7"/>
      <c r="C145" s="7"/>
    </row>
    <row r="147" spans="1:7" x14ac:dyDescent="0.2">
      <c r="A147" s="28" t="s">
        <v>678</v>
      </c>
    </row>
    <row r="148" spans="1:7" ht="51" x14ac:dyDescent="0.2">
      <c r="A148" s="30" t="s">
        <v>87</v>
      </c>
      <c r="B148" s="19" t="s">
        <v>679</v>
      </c>
      <c r="C148" s="19" t="s">
        <v>680</v>
      </c>
      <c r="D148" s="19" t="s">
        <v>681</v>
      </c>
      <c r="E148" s="19" t="s">
        <v>682</v>
      </c>
      <c r="F148" s="19" t="s">
        <v>683</v>
      </c>
      <c r="G148" s="19" t="s">
        <v>684</v>
      </c>
    </row>
    <row r="149" spans="1:7" x14ac:dyDescent="0.2">
      <c r="A149" s="26">
        <v>2007</v>
      </c>
      <c r="B149" s="7">
        <v>59453</v>
      </c>
      <c r="C149" s="8" t="s">
        <v>234</v>
      </c>
      <c r="D149" s="8" t="s">
        <v>234</v>
      </c>
      <c r="F149" s="7">
        <v>59453</v>
      </c>
      <c r="G149" s="7">
        <v>3427</v>
      </c>
    </row>
    <row r="150" spans="1:7" x14ac:dyDescent="0.2">
      <c r="A150" s="26">
        <v>2008</v>
      </c>
      <c r="B150" s="7">
        <v>60968</v>
      </c>
      <c r="C150" s="8" t="s">
        <v>234</v>
      </c>
      <c r="D150" s="8">
        <v>109</v>
      </c>
      <c r="F150" s="7">
        <v>61077</v>
      </c>
      <c r="G150" s="7">
        <v>3694</v>
      </c>
    </row>
    <row r="151" spans="1:7" x14ac:dyDescent="0.2">
      <c r="A151" s="26">
        <v>2009</v>
      </c>
      <c r="B151" s="7">
        <v>62365</v>
      </c>
      <c r="C151" s="8" t="s">
        <v>234</v>
      </c>
      <c r="D151" s="8">
        <v>272</v>
      </c>
      <c r="F151" s="7">
        <v>62637</v>
      </c>
      <c r="G151" s="7">
        <v>4138</v>
      </c>
    </row>
    <row r="152" spans="1:7" x14ac:dyDescent="0.2">
      <c r="A152" s="26">
        <v>2010</v>
      </c>
      <c r="B152" s="7">
        <v>66651</v>
      </c>
      <c r="C152" s="8" t="s">
        <v>234</v>
      </c>
      <c r="D152" s="8">
        <v>463</v>
      </c>
      <c r="F152" s="7">
        <v>67114</v>
      </c>
      <c r="G152" s="7">
        <v>4139</v>
      </c>
    </row>
    <row r="153" spans="1:7" x14ac:dyDescent="0.2">
      <c r="A153" s="26">
        <v>2011</v>
      </c>
      <c r="B153" s="7">
        <v>69980</v>
      </c>
      <c r="C153" s="8" t="s">
        <v>234</v>
      </c>
      <c r="D153" s="8">
        <v>554</v>
      </c>
      <c r="F153" s="7">
        <v>70534</v>
      </c>
      <c r="G153" s="7">
        <v>2884</v>
      </c>
    </row>
    <row r="154" spans="1:7" x14ac:dyDescent="0.2">
      <c r="A154" s="26">
        <v>2012</v>
      </c>
      <c r="B154" s="7">
        <v>72159</v>
      </c>
      <c r="C154" s="8" t="s">
        <v>234</v>
      </c>
      <c r="D154" s="8">
        <v>571</v>
      </c>
      <c r="F154" s="7">
        <v>72730</v>
      </c>
      <c r="G154" s="7">
        <v>2989</v>
      </c>
    </row>
    <row r="155" spans="1:7" x14ac:dyDescent="0.2">
      <c r="A155" s="26">
        <v>2013</v>
      </c>
      <c r="B155" s="7">
        <v>72774</v>
      </c>
      <c r="C155" s="8" t="s">
        <v>234</v>
      </c>
      <c r="D155" s="8">
        <v>524</v>
      </c>
      <c r="F155" s="7">
        <v>73298</v>
      </c>
      <c r="G155" s="7">
        <v>3042</v>
      </c>
    </row>
    <row r="156" spans="1:7" x14ac:dyDescent="0.2">
      <c r="A156" s="26">
        <v>2014</v>
      </c>
      <c r="B156" s="7">
        <v>74356</v>
      </c>
      <c r="C156" s="8" t="s">
        <v>234</v>
      </c>
      <c r="D156" s="8">
        <v>791</v>
      </c>
      <c r="F156" s="7">
        <v>75147</v>
      </c>
      <c r="G156" s="7">
        <v>2925</v>
      </c>
    </row>
    <row r="157" spans="1:7" x14ac:dyDescent="0.2">
      <c r="A157" s="26">
        <v>2015</v>
      </c>
      <c r="B157" s="7">
        <v>74650</v>
      </c>
      <c r="C157" s="8" t="s">
        <v>234</v>
      </c>
      <c r="D157" s="8">
        <v>1006</v>
      </c>
      <c r="F157" s="7">
        <v>75656</v>
      </c>
      <c r="G157" s="7">
        <v>3163</v>
      </c>
    </row>
    <row r="158" spans="1:7" x14ac:dyDescent="0.2">
      <c r="A158" s="26">
        <v>2016</v>
      </c>
      <c r="B158" s="7">
        <v>76627</v>
      </c>
      <c r="C158" s="8" t="s">
        <v>234</v>
      </c>
      <c r="D158" s="8">
        <v>1189</v>
      </c>
      <c r="F158" s="7">
        <v>77816</v>
      </c>
      <c r="G158" s="7">
        <v>3520</v>
      </c>
    </row>
    <row r="159" spans="1:7" x14ac:dyDescent="0.2">
      <c r="A159" s="26">
        <v>2017</v>
      </c>
      <c r="B159" s="7">
        <v>79349</v>
      </c>
      <c r="C159" s="8" t="s">
        <v>234</v>
      </c>
      <c r="D159" s="8">
        <v>1529</v>
      </c>
      <c r="F159" s="7">
        <v>80878</v>
      </c>
      <c r="G159" s="7">
        <v>3984</v>
      </c>
    </row>
    <row r="160" spans="1:7" x14ac:dyDescent="0.2">
      <c r="A160" s="26">
        <v>2018</v>
      </c>
      <c r="B160" s="7">
        <v>78713</v>
      </c>
      <c r="C160" s="8">
        <v>126</v>
      </c>
      <c r="D160" s="8">
        <v>1922</v>
      </c>
      <c r="F160" s="7">
        <v>80761</v>
      </c>
      <c r="G160" s="7">
        <v>4271</v>
      </c>
    </row>
    <row r="161" spans="1:11" x14ac:dyDescent="0.2">
      <c r="A161" s="26">
        <v>2019</v>
      </c>
      <c r="B161" s="7">
        <v>79798</v>
      </c>
      <c r="C161" s="8">
        <v>119</v>
      </c>
      <c r="D161" s="8">
        <v>2452</v>
      </c>
      <c r="F161" s="7">
        <v>82369</v>
      </c>
      <c r="G161" s="8">
        <v>3975</v>
      </c>
    </row>
    <row r="162" spans="1:11" x14ac:dyDescent="0.2">
      <c r="A162" s="26">
        <v>2020</v>
      </c>
      <c r="B162" s="7">
        <v>80795</v>
      </c>
      <c r="C162" s="8">
        <v>105</v>
      </c>
      <c r="D162" s="8">
        <v>2568</v>
      </c>
      <c r="F162" s="7">
        <v>83468</v>
      </c>
      <c r="G162" s="8">
        <v>4080</v>
      </c>
    </row>
    <row r="163" spans="1:11" x14ac:dyDescent="0.2">
      <c r="A163" s="26">
        <v>2021</v>
      </c>
      <c r="B163" s="7">
        <v>81113</v>
      </c>
      <c r="C163" s="8">
        <v>111</v>
      </c>
      <c r="D163" s="8">
        <v>3220</v>
      </c>
      <c r="E163" s="8">
        <v>5554</v>
      </c>
      <c r="F163" s="7">
        <f>SUM(B163:E163)</f>
        <v>89998</v>
      </c>
      <c r="G163" s="8">
        <v>4648</v>
      </c>
    </row>
    <row r="164" spans="1:11" x14ac:dyDescent="0.2">
      <c r="A164" s="26">
        <v>2022</v>
      </c>
      <c r="B164" s="7">
        <v>76389</v>
      </c>
      <c r="C164" s="7">
        <v>262</v>
      </c>
      <c r="D164" s="7">
        <v>3943</v>
      </c>
      <c r="E164" s="7">
        <v>60455</v>
      </c>
      <c r="F164" s="7">
        <v>141049</v>
      </c>
      <c r="G164" s="7">
        <v>6457</v>
      </c>
    </row>
    <row r="165" spans="1:11" x14ac:dyDescent="0.2">
      <c r="A165" s="26">
        <v>2023</v>
      </c>
      <c r="B165" s="7">
        <v>78293</v>
      </c>
      <c r="C165" s="7">
        <v>262</v>
      </c>
      <c r="D165" s="7">
        <v>4241</v>
      </c>
      <c r="E165" s="7">
        <v>67382</v>
      </c>
      <c r="F165" s="7">
        <v>150178</v>
      </c>
      <c r="G165" s="7">
        <v>7700</v>
      </c>
    </row>
    <row r="166" spans="1:11" x14ac:dyDescent="0.2">
      <c r="A166" s="69" t="s">
        <v>674</v>
      </c>
      <c r="B166" s="7"/>
      <c r="F166" s="7"/>
    </row>
    <row r="167" spans="1:11" x14ac:dyDescent="0.2">
      <c r="A167" s="69" t="s">
        <v>685</v>
      </c>
      <c r="B167" s="7"/>
      <c r="F167" s="7"/>
    </row>
    <row r="168" spans="1:11" x14ac:dyDescent="0.2">
      <c r="A168" s="69"/>
      <c r="B168" s="7"/>
      <c r="F168" s="7"/>
    </row>
    <row r="170" spans="1:11" ht="17.25" thickBot="1" x14ac:dyDescent="0.35">
      <c r="A170" s="27" t="s">
        <v>73</v>
      </c>
    </row>
    <row r="171" spans="1:11" x14ac:dyDescent="0.2">
      <c r="A171" s="28" t="s">
        <v>686</v>
      </c>
    </row>
    <row r="172" spans="1:11" x14ac:dyDescent="0.2">
      <c r="A172" s="30" t="s">
        <v>87</v>
      </c>
      <c r="B172" s="15" t="s">
        <v>335</v>
      </c>
      <c r="C172" s="15" t="s">
        <v>334</v>
      </c>
      <c r="D172" s="15" t="s">
        <v>336</v>
      </c>
      <c r="E172" s="15" t="s">
        <v>100</v>
      </c>
    </row>
    <row r="173" spans="1:11" x14ac:dyDescent="0.2">
      <c r="A173" s="26">
        <v>2009</v>
      </c>
      <c r="B173" s="7">
        <v>306304.3</v>
      </c>
      <c r="C173" s="7">
        <v>100257.7</v>
      </c>
      <c r="D173" s="7">
        <v>45786.2</v>
      </c>
      <c r="E173" s="7">
        <v>452348.2</v>
      </c>
      <c r="H173" s="81"/>
      <c r="I173" s="81"/>
      <c r="J173" s="81"/>
      <c r="K173" s="81"/>
    </row>
    <row r="174" spans="1:11" x14ac:dyDescent="0.2">
      <c r="A174" s="26">
        <v>2010</v>
      </c>
      <c r="B174" s="7">
        <v>306685.8</v>
      </c>
      <c r="C174" s="7">
        <v>101554.3</v>
      </c>
      <c r="D174" s="7">
        <v>47046.9</v>
      </c>
      <c r="E174" s="7">
        <v>455287</v>
      </c>
      <c r="H174" s="81"/>
      <c r="I174" s="81"/>
      <c r="J174" s="81"/>
      <c r="K174" s="81"/>
    </row>
    <row r="175" spans="1:11" x14ac:dyDescent="0.2">
      <c r="A175" s="26">
        <v>2011</v>
      </c>
      <c r="B175" s="7">
        <v>309092.59999999974</v>
      </c>
      <c r="C175" s="7">
        <v>103544.89999999983</v>
      </c>
      <c r="D175" s="7">
        <v>48525.099999999991</v>
      </c>
      <c r="E175" s="7">
        <v>461163.6</v>
      </c>
      <c r="H175" s="81"/>
      <c r="I175" s="81"/>
      <c r="J175" s="81"/>
      <c r="K175" s="81"/>
    </row>
    <row r="176" spans="1:11" x14ac:dyDescent="0.2">
      <c r="A176" s="26">
        <v>2012</v>
      </c>
      <c r="B176" s="7">
        <v>315029.79999999958</v>
      </c>
      <c r="C176" s="7">
        <v>105876.29999999989</v>
      </c>
      <c r="D176" s="7">
        <v>50135.599999999984</v>
      </c>
      <c r="E176" s="7">
        <v>471045.7</v>
      </c>
      <c r="H176" s="81"/>
      <c r="I176" s="81"/>
      <c r="J176" s="81"/>
      <c r="K176" s="81"/>
    </row>
    <row r="177" spans="1:11" x14ac:dyDescent="0.2">
      <c r="A177" s="26">
        <v>2013</v>
      </c>
      <c r="B177" s="7">
        <v>323086.29999999964</v>
      </c>
      <c r="C177" s="7">
        <v>108137.09999999986</v>
      </c>
      <c r="D177" s="7">
        <v>51362.099999999991</v>
      </c>
      <c r="E177" s="7">
        <v>482585.5</v>
      </c>
      <c r="H177" s="81"/>
      <c r="I177" s="81"/>
      <c r="J177" s="81"/>
      <c r="K177" s="81"/>
    </row>
    <row r="178" spans="1:11" x14ac:dyDescent="0.2">
      <c r="A178" s="26">
        <v>2014</v>
      </c>
      <c r="B178" s="7">
        <v>332015.99999999948</v>
      </c>
      <c r="C178" s="7">
        <v>110174.69999999987</v>
      </c>
      <c r="D178" s="7">
        <v>53045.3</v>
      </c>
      <c r="E178" s="7">
        <v>495235.99999999936</v>
      </c>
      <c r="H178" s="81"/>
      <c r="I178" s="81"/>
      <c r="J178" s="81"/>
      <c r="K178" s="81"/>
    </row>
    <row r="179" spans="1:11" x14ac:dyDescent="0.2">
      <c r="A179" s="26">
        <v>2015</v>
      </c>
      <c r="B179" s="7">
        <v>340844.39999999962</v>
      </c>
      <c r="C179" s="7">
        <v>111232.79999999987</v>
      </c>
      <c r="D179" s="7">
        <v>54661.199999999968</v>
      </c>
      <c r="E179" s="7">
        <v>506738.39999999944</v>
      </c>
      <c r="H179" s="81"/>
      <c r="I179" s="81"/>
      <c r="J179" s="81"/>
      <c r="K179" s="81"/>
    </row>
    <row r="180" spans="1:11" x14ac:dyDescent="0.2">
      <c r="A180" s="26">
        <v>2016</v>
      </c>
      <c r="B180" s="7">
        <v>350583.09999999963</v>
      </c>
      <c r="C180" s="7">
        <v>111657.09999999982</v>
      </c>
      <c r="D180" s="7">
        <v>56267.199999999997</v>
      </c>
      <c r="E180" s="7">
        <v>518507.39999999944</v>
      </c>
      <c r="H180" s="81"/>
      <c r="I180" s="81"/>
      <c r="J180" s="81"/>
      <c r="K180" s="81"/>
    </row>
    <row r="181" spans="1:11" x14ac:dyDescent="0.2">
      <c r="A181" s="26">
        <v>2017</v>
      </c>
      <c r="B181" s="7">
        <v>361721.69999999949</v>
      </c>
      <c r="C181" s="7">
        <v>112353.59999999987</v>
      </c>
      <c r="D181" s="7">
        <v>57853.500000000007</v>
      </c>
      <c r="E181" s="7">
        <v>531928.79999999935</v>
      </c>
      <c r="H181" s="81"/>
      <c r="I181" s="81"/>
      <c r="J181" s="81"/>
      <c r="K181" s="81"/>
    </row>
    <row r="182" spans="1:11" x14ac:dyDescent="0.2">
      <c r="A182" s="26">
        <v>2018</v>
      </c>
      <c r="B182" s="7">
        <v>371932.09999999951</v>
      </c>
      <c r="C182" s="7">
        <v>112495.79999999987</v>
      </c>
      <c r="D182" s="7">
        <v>59916.899999999994</v>
      </c>
      <c r="E182" s="7">
        <v>544344.79999999935</v>
      </c>
      <c r="H182" s="81"/>
      <c r="I182" s="81"/>
      <c r="J182" s="81"/>
      <c r="K182" s="81"/>
    </row>
    <row r="183" spans="1:11" x14ac:dyDescent="0.2">
      <c r="A183" s="26">
        <v>2019</v>
      </c>
      <c r="B183" s="7">
        <v>378385.69999999955</v>
      </c>
      <c r="C183" s="7">
        <v>112370.59999999986</v>
      </c>
      <c r="D183" s="7">
        <v>61629.7</v>
      </c>
      <c r="E183" s="7">
        <v>552385.99999999942</v>
      </c>
    </row>
    <row r="184" spans="1:11" x14ac:dyDescent="0.2">
      <c r="A184" s="26">
        <v>2020</v>
      </c>
      <c r="B184" s="7">
        <v>384336.99999999959</v>
      </c>
      <c r="C184" s="7">
        <v>112257.39999999988</v>
      </c>
      <c r="D184" s="7">
        <v>63055.599999999984</v>
      </c>
      <c r="E184" s="7">
        <v>559649.99999999942</v>
      </c>
    </row>
    <row r="185" spans="1:11" x14ac:dyDescent="0.2">
      <c r="A185" s="26">
        <v>2021</v>
      </c>
      <c r="B185" s="7">
        <v>382674.89999999956</v>
      </c>
      <c r="C185" s="7">
        <v>111362.29999999989</v>
      </c>
      <c r="D185" s="7">
        <v>64197.199999999968</v>
      </c>
      <c r="E185" s="7">
        <v>558234.39999999944</v>
      </c>
    </row>
    <row r="186" spans="1:11" x14ac:dyDescent="0.2">
      <c r="A186" s="26">
        <v>2022</v>
      </c>
      <c r="B186" s="7">
        <v>378809.59999999963</v>
      </c>
      <c r="C186" s="7">
        <v>110520.79999999992</v>
      </c>
      <c r="D186" s="7">
        <v>65853.699999999968</v>
      </c>
      <c r="E186" s="7">
        <v>555184.09999999951</v>
      </c>
    </row>
    <row r="187" spans="1:11" x14ac:dyDescent="0.2">
      <c r="A187" s="26">
        <v>2023</v>
      </c>
      <c r="B187" s="7">
        <v>382025.49999999953</v>
      </c>
      <c r="C187" s="7">
        <v>110963.4999999999</v>
      </c>
      <c r="D187" s="7">
        <v>68523.200000000012</v>
      </c>
      <c r="E187" s="7">
        <v>561512.19999999949</v>
      </c>
      <c r="F187" s="21"/>
    </row>
    <row r="188" spans="1:11" x14ac:dyDescent="0.2">
      <c r="A188" s="69" t="s">
        <v>687</v>
      </c>
    </row>
    <row r="189" spans="1:11" x14ac:dyDescent="0.2">
      <c r="A189" s="69"/>
    </row>
    <row r="191" spans="1:11" ht="17.25" thickBot="1" x14ac:dyDescent="0.35">
      <c r="A191" s="27" t="s">
        <v>74</v>
      </c>
    </row>
    <row r="192" spans="1:11" x14ac:dyDescent="0.2">
      <c r="A192" s="28" t="s">
        <v>688</v>
      </c>
    </row>
    <row r="193" spans="1:5" ht="25.5" x14ac:dyDescent="0.2">
      <c r="A193" s="30" t="s">
        <v>113</v>
      </c>
      <c r="B193" s="19" t="s">
        <v>673</v>
      </c>
      <c r="C193" s="15"/>
      <c r="D193" s="15"/>
      <c r="E193" s="15"/>
    </row>
    <row r="194" spans="1:5" x14ac:dyDescent="0.2">
      <c r="A194" s="30"/>
      <c r="B194" s="15">
        <v>2020</v>
      </c>
      <c r="C194" s="15">
        <v>2021</v>
      </c>
      <c r="D194" s="15">
        <v>2022</v>
      </c>
      <c r="E194" s="15">
        <v>2023</v>
      </c>
    </row>
    <row r="195" spans="1:5" x14ac:dyDescent="0.2">
      <c r="A195" s="26" t="s">
        <v>114</v>
      </c>
      <c r="B195" s="7">
        <v>2178.1999999999998</v>
      </c>
      <c r="C195" s="7">
        <v>991.6</v>
      </c>
      <c r="D195" s="7">
        <v>945.40000000000009</v>
      </c>
      <c r="E195" s="7">
        <v>907.19999999999993</v>
      </c>
    </row>
    <row r="196" spans="1:5" x14ac:dyDescent="0.2">
      <c r="A196" s="26" t="s">
        <v>115</v>
      </c>
      <c r="B196" s="7">
        <v>1474.2</v>
      </c>
      <c r="C196" s="7">
        <v>761.2</v>
      </c>
      <c r="D196" s="7">
        <v>768</v>
      </c>
      <c r="E196" s="7">
        <v>771</v>
      </c>
    </row>
    <row r="197" spans="1:5" x14ac:dyDescent="0.2">
      <c r="A197" s="26" t="s">
        <v>116</v>
      </c>
      <c r="B197" s="7">
        <v>12345.9</v>
      </c>
      <c r="C197" s="7">
        <v>10964.4</v>
      </c>
      <c r="D197" s="7">
        <v>11041.599999999999</v>
      </c>
      <c r="E197" s="7">
        <v>11052</v>
      </c>
    </row>
    <row r="198" spans="1:5" x14ac:dyDescent="0.2">
      <c r="A198" s="26" t="s">
        <v>117</v>
      </c>
      <c r="B198" s="7">
        <v>11316</v>
      </c>
      <c r="C198" s="7">
        <v>11612.4</v>
      </c>
      <c r="D198" s="7">
        <v>11333.8</v>
      </c>
      <c r="E198" s="7">
        <v>11315</v>
      </c>
    </row>
    <row r="199" spans="1:5" x14ac:dyDescent="0.2">
      <c r="A199" s="26" t="s">
        <v>118</v>
      </c>
      <c r="B199" s="7">
        <v>3069.4</v>
      </c>
      <c r="C199" s="7">
        <v>3094.8</v>
      </c>
      <c r="D199" s="7">
        <v>3076.2000000000003</v>
      </c>
      <c r="E199" s="7">
        <v>3089.2</v>
      </c>
    </row>
    <row r="200" spans="1:5" x14ac:dyDescent="0.2">
      <c r="A200" s="26" t="s">
        <v>119</v>
      </c>
      <c r="B200" s="7">
        <v>5901</v>
      </c>
      <c r="C200" s="7">
        <v>5601.1000000000013</v>
      </c>
      <c r="D200" s="7">
        <v>5750.0000000000009</v>
      </c>
      <c r="E200" s="7">
        <v>5865.8</v>
      </c>
    </row>
    <row r="201" spans="1:5" x14ac:dyDescent="0.2">
      <c r="A201" s="26" t="s">
        <v>120</v>
      </c>
      <c r="B201" s="7">
        <v>9934.6</v>
      </c>
      <c r="C201" s="7">
        <v>8512.6</v>
      </c>
      <c r="D201" s="7">
        <v>8152</v>
      </c>
      <c r="E201" s="7">
        <v>8046.6</v>
      </c>
    </row>
    <row r="202" spans="1:5" x14ac:dyDescent="0.2">
      <c r="A202" s="26" t="s">
        <v>121</v>
      </c>
      <c r="B202" s="7">
        <v>867</v>
      </c>
      <c r="C202" s="7">
        <v>869.2</v>
      </c>
      <c r="D202" s="7">
        <v>861.1</v>
      </c>
      <c r="E202" s="7">
        <v>878</v>
      </c>
    </row>
    <row r="203" spans="1:5" x14ac:dyDescent="0.2">
      <c r="A203" s="26" t="s">
        <v>122</v>
      </c>
      <c r="B203" s="7">
        <v>16957</v>
      </c>
      <c r="C203" s="7">
        <v>16210.199999999999</v>
      </c>
      <c r="D203" s="7">
        <v>15504.5</v>
      </c>
      <c r="E203" s="7">
        <v>15349</v>
      </c>
    </row>
    <row r="204" spans="1:5" x14ac:dyDescent="0.2">
      <c r="A204" s="26" t="s">
        <v>123</v>
      </c>
      <c r="B204" s="7">
        <v>18459.599999999999</v>
      </c>
      <c r="C204" s="7">
        <v>12233.8</v>
      </c>
      <c r="D204" s="7">
        <v>11834.599999999999</v>
      </c>
      <c r="E204" s="7">
        <v>11784.2</v>
      </c>
    </row>
    <row r="205" spans="1:5" x14ac:dyDescent="0.2">
      <c r="A205" s="26" t="s">
        <v>124</v>
      </c>
      <c r="B205" s="7">
        <v>845</v>
      </c>
      <c r="C205" s="7">
        <v>450.6</v>
      </c>
      <c r="D205" s="7">
        <v>418</v>
      </c>
      <c r="E205" s="7">
        <v>384.7</v>
      </c>
    </row>
    <row r="206" spans="1:5" x14ac:dyDescent="0.2">
      <c r="A206" s="26" t="s">
        <v>125</v>
      </c>
      <c r="B206" s="7">
        <v>4038.6</v>
      </c>
      <c r="C206" s="7">
        <v>3511.8</v>
      </c>
      <c r="D206" s="7">
        <v>3405.6</v>
      </c>
      <c r="E206" s="7">
        <v>3289.6</v>
      </c>
    </row>
    <row r="207" spans="1:5" x14ac:dyDescent="0.2">
      <c r="A207" s="26" t="s">
        <v>126</v>
      </c>
      <c r="B207" s="7">
        <v>9875</v>
      </c>
      <c r="C207" s="7">
        <v>11627.3</v>
      </c>
      <c r="D207" s="7">
        <v>11661.6</v>
      </c>
      <c r="E207" s="7">
        <v>11890.8</v>
      </c>
    </row>
    <row r="208" spans="1:5" x14ac:dyDescent="0.2">
      <c r="A208" s="26" t="s">
        <v>127</v>
      </c>
      <c r="B208" s="7">
        <v>32878</v>
      </c>
      <c r="C208" s="7">
        <v>35931.399999999994</v>
      </c>
      <c r="D208" s="7">
        <v>36376.799999999996</v>
      </c>
      <c r="E208" s="7">
        <v>37421.699999999997</v>
      </c>
    </row>
    <row r="209" spans="1:5" x14ac:dyDescent="0.2">
      <c r="A209" s="26" t="s">
        <v>128</v>
      </c>
      <c r="B209" s="7">
        <v>907</v>
      </c>
      <c r="C209" s="7">
        <v>1025</v>
      </c>
      <c r="D209" s="7">
        <v>1025</v>
      </c>
      <c r="E209" s="7">
        <v>989</v>
      </c>
    </row>
    <row r="210" spans="1:5" x14ac:dyDescent="0.2">
      <c r="A210" s="26" t="s">
        <v>129</v>
      </c>
      <c r="B210" s="7">
        <v>1590.3</v>
      </c>
      <c r="C210" s="7">
        <v>1780.2</v>
      </c>
      <c r="D210" s="7">
        <v>1749.6000000000001</v>
      </c>
      <c r="E210" s="7">
        <v>1758.7</v>
      </c>
    </row>
    <row r="211" spans="1:5" x14ac:dyDescent="0.2">
      <c r="A211" s="26" t="s">
        <v>130</v>
      </c>
      <c r="B211" s="7">
        <v>1387.9</v>
      </c>
      <c r="C211" s="7">
        <v>1410.9</v>
      </c>
      <c r="D211" s="7">
        <v>1394.4</v>
      </c>
      <c r="E211" s="7">
        <v>1325</v>
      </c>
    </row>
    <row r="212" spans="1:5" x14ac:dyDescent="0.2">
      <c r="A212" s="26" t="s">
        <v>131</v>
      </c>
      <c r="B212" s="7">
        <v>10317.299999999999</v>
      </c>
      <c r="C212" s="7">
        <v>10085.200000000001</v>
      </c>
      <c r="D212" s="7">
        <v>9770.7999999999993</v>
      </c>
      <c r="E212" s="7">
        <v>9859.6</v>
      </c>
    </row>
    <row r="213" spans="1:5" x14ac:dyDescent="0.2">
      <c r="A213" s="26" t="s">
        <v>132</v>
      </c>
      <c r="B213" s="7">
        <v>3131.1</v>
      </c>
      <c r="C213" s="7">
        <v>3541.6000000000004</v>
      </c>
      <c r="D213" s="7">
        <v>3525</v>
      </c>
      <c r="E213" s="7">
        <v>3503.1000000000004</v>
      </c>
    </row>
    <row r="214" spans="1:5" x14ac:dyDescent="0.2">
      <c r="A214" s="26" t="s">
        <v>133</v>
      </c>
      <c r="B214" s="7">
        <v>11656.3</v>
      </c>
      <c r="C214" s="7">
        <v>10147.4</v>
      </c>
      <c r="D214" s="7">
        <v>9956.0000000000018</v>
      </c>
      <c r="E214" s="7">
        <v>10019.600000000002</v>
      </c>
    </row>
    <row r="215" spans="1:5" x14ac:dyDescent="0.2">
      <c r="A215" s="26" t="s">
        <v>134</v>
      </c>
      <c r="B215" s="7">
        <v>769</v>
      </c>
      <c r="C215" s="7">
        <v>786</v>
      </c>
      <c r="D215" s="7">
        <v>788</v>
      </c>
      <c r="E215" s="7">
        <v>779.5</v>
      </c>
    </row>
    <row r="216" spans="1:5" x14ac:dyDescent="0.2">
      <c r="A216" s="26" t="s">
        <v>135</v>
      </c>
      <c r="B216" s="7">
        <v>12326.8</v>
      </c>
      <c r="C216" s="7">
        <v>10201.1</v>
      </c>
      <c r="D216" s="7">
        <v>9786</v>
      </c>
      <c r="E216" s="7">
        <v>9794</v>
      </c>
    </row>
    <row r="217" spans="1:5" x14ac:dyDescent="0.2">
      <c r="A217" s="26" t="s">
        <v>136</v>
      </c>
      <c r="B217" s="7">
        <v>1369</v>
      </c>
      <c r="C217" s="7">
        <v>1346.4</v>
      </c>
      <c r="D217" s="7">
        <v>1320.1999999999998</v>
      </c>
      <c r="E217" s="7">
        <v>1283.8</v>
      </c>
    </row>
    <row r="218" spans="1:5" x14ac:dyDescent="0.2">
      <c r="A218" s="26" t="s">
        <v>137</v>
      </c>
      <c r="B218" s="7">
        <v>1370.2</v>
      </c>
      <c r="C218" s="7">
        <v>2150.8000000000002</v>
      </c>
      <c r="D218" s="7">
        <v>2089.1999999999998</v>
      </c>
      <c r="E218" s="7">
        <v>2129</v>
      </c>
    </row>
    <row r="219" spans="1:5" x14ac:dyDescent="0.2">
      <c r="A219" s="26" t="s">
        <v>138</v>
      </c>
      <c r="B219" s="7">
        <v>11513.9</v>
      </c>
      <c r="C219" s="7">
        <v>10935.800000000001</v>
      </c>
      <c r="D219" s="7">
        <v>10830.199999999999</v>
      </c>
      <c r="E219" s="7">
        <v>10945.5</v>
      </c>
    </row>
    <row r="220" spans="1:5" x14ac:dyDescent="0.2">
      <c r="A220" s="26" t="s">
        <v>139</v>
      </c>
      <c r="B220" s="7">
        <v>13732.5</v>
      </c>
      <c r="C220" s="7">
        <v>14981.699999999999</v>
      </c>
      <c r="D220" s="7">
        <v>14821.699999999999</v>
      </c>
      <c r="E220" s="7">
        <v>15334.299999999997</v>
      </c>
    </row>
    <row r="221" spans="1:5" x14ac:dyDescent="0.2">
      <c r="A221" s="26" t="s">
        <v>140</v>
      </c>
      <c r="B221" s="7">
        <v>21243.8</v>
      </c>
      <c r="C221" s="7">
        <v>22632.2</v>
      </c>
      <c r="D221" s="7">
        <v>22786.5</v>
      </c>
      <c r="E221" s="7">
        <v>23168.1</v>
      </c>
    </row>
    <row r="222" spans="1:5" x14ac:dyDescent="0.2">
      <c r="A222" s="26" t="s">
        <v>141</v>
      </c>
      <c r="B222" s="7">
        <v>9226.4</v>
      </c>
      <c r="C222" s="7">
        <v>6304.4000000000005</v>
      </c>
      <c r="D222" s="7">
        <v>6174.2</v>
      </c>
      <c r="E222" s="7">
        <v>6170.8</v>
      </c>
    </row>
    <row r="223" spans="1:5" x14ac:dyDescent="0.2">
      <c r="A223" s="26" t="s">
        <v>142</v>
      </c>
      <c r="B223" s="7">
        <v>2207.8000000000002</v>
      </c>
      <c r="C223" s="7">
        <v>1045.3</v>
      </c>
      <c r="D223" s="7">
        <v>1029.5</v>
      </c>
      <c r="E223" s="7">
        <v>1017.4</v>
      </c>
    </row>
    <row r="224" spans="1:5" x14ac:dyDescent="0.2">
      <c r="A224" s="26" t="s">
        <v>143</v>
      </c>
      <c r="B224" s="7">
        <v>414</v>
      </c>
      <c r="C224" s="7">
        <v>399</v>
      </c>
      <c r="D224" s="7">
        <v>394</v>
      </c>
      <c r="E224" s="7">
        <v>404</v>
      </c>
    </row>
    <row r="225" spans="1:5" x14ac:dyDescent="0.2">
      <c r="A225" s="26" t="s">
        <v>144</v>
      </c>
      <c r="B225" s="7">
        <v>8615.2000000000007</v>
      </c>
      <c r="C225" s="7">
        <v>8571</v>
      </c>
      <c r="D225" s="7">
        <v>8346.4</v>
      </c>
      <c r="E225" s="7">
        <v>8212.1</v>
      </c>
    </row>
    <row r="226" spans="1:5" x14ac:dyDescent="0.2">
      <c r="A226" s="26" t="s">
        <v>145</v>
      </c>
      <c r="B226" s="7">
        <v>1808</v>
      </c>
      <c r="C226" s="7">
        <v>1777</v>
      </c>
      <c r="D226" s="7">
        <v>1731</v>
      </c>
      <c r="E226" s="7">
        <v>1712.4</v>
      </c>
    </row>
    <row r="227" spans="1:5" x14ac:dyDescent="0.2">
      <c r="A227" s="26" t="s">
        <v>146</v>
      </c>
      <c r="B227" s="7">
        <v>25252.6</v>
      </c>
      <c r="C227" s="7">
        <v>25375.599999999999</v>
      </c>
      <c r="D227" s="7">
        <v>26149.900000000005</v>
      </c>
      <c r="E227" s="7">
        <v>27180.199999999997</v>
      </c>
    </row>
    <row r="228" spans="1:5" x14ac:dyDescent="0.2">
      <c r="A228" s="26" t="s">
        <v>147</v>
      </c>
      <c r="B228" s="7">
        <v>1133.8</v>
      </c>
      <c r="C228" s="7">
        <v>1192.8000000000002</v>
      </c>
      <c r="D228" s="7">
        <v>1170.4000000000001</v>
      </c>
      <c r="E228" s="7">
        <v>1150.4000000000001</v>
      </c>
    </row>
    <row r="229" spans="1:5" x14ac:dyDescent="0.2">
      <c r="A229" s="26" t="s">
        <v>148</v>
      </c>
      <c r="B229" s="7">
        <v>13129.4</v>
      </c>
      <c r="C229" s="7">
        <v>10663.999999999998</v>
      </c>
      <c r="D229" s="7">
        <v>10415.099999999999</v>
      </c>
      <c r="E229" s="7">
        <v>10335.600000000002</v>
      </c>
    </row>
    <row r="230" spans="1:5" x14ac:dyDescent="0.2">
      <c r="A230" s="26" t="s">
        <v>689</v>
      </c>
      <c r="B230" s="7" t="s">
        <v>234</v>
      </c>
      <c r="C230" s="7">
        <v>1532</v>
      </c>
      <c r="D230" s="7">
        <v>1603.4</v>
      </c>
      <c r="E230" s="7">
        <v>1566</v>
      </c>
    </row>
    <row r="231" spans="1:5" x14ac:dyDescent="0.2">
      <c r="A231" s="26" t="s">
        <v>149</v>
      </c>
      <c r="B231" s="7">
        <v>12545.5</v>
      </c>
      <c r="C231" s="7">
        <v>12701.3</v>
      </c>
      <c r="D231" s="7">
        <v>12501</v>
      </c>
      <c r="E231" s="7">
        <v>12417.2</v>
      </c>
    </row>
    <row r="232" spans="1:5" x14ac:dyDescent="0.2">
      <c r="A232" s="26" t="s">
        <v>150</v>
      </c>
      <c r="B232" s="7">
        <v>6407.8</v>
      </c>
      <c r="C232" s="7">
        <v>6423.5</v>
      </c>
      <c r="D232" s="7">
        <v>6469.8</v>
      </c>
      <c r="E232" s="7">
        <v>6418.5999999999995</v>
      </c>
    </row>
    <row r="233" spans="1:5" x14ac:dyDescent="0.2">
      <c r="A233" s="26" t="s">
        <v>151</v>
      </c>
      <c r="B233" s="7">
        <v>491.4</v>
      </c>
      <c r="C233" s="7">
        <v>451</v>
      </c>
      <c r="D233" s="7">
        <v>431</v>
      </c>
      <c r="E233" s="7">
        <v>430.4</v>
      </c>
    </row>
    <row r="234" spans="1:5" x14ac:dyDescent="0.2">
      <c r="A234" s="26" t="s">
        <v>152</v>
      </c>
      <c r="B234" s="7">
        <v>4247.8</v>
      </c>
      <c r="C234" s="7">
        <v>5139.8</v>
      </c>
      <c r="D234" s="7">
        <v>5165.3999999999996</v>
      </c>
      <c r="E234" s="7">
        <v>5107.3</v>
      </c>
    </row>
    <row r="235" spans="1:5" x14ac:dyDescent="0.2">
      <c r="A235" s="26" t="s">
        <v>153</v>
      </c>
      <c r="B235" s="7">
        <v>10826.9</v>
      </c>
      <c r="C235" s="7">
        <v>10231.1</v>
      </c>
      <c r="D235" s="7">
        <v>10223.700000000001</v>
      </c>
      <c r="E235" s="7">
        <v>10374.300000000001</v>
      </c>
    </row>
    <row r="236" spans="1:5" x14ac:dyDescent="0.2">
      <c r="A236" s="26" t="s">
        <v>154</v>
      </c>
      <c r="B236" s="7">
        <v>961.3</v>
      </c>
      <c r="C236" s="7">
        <v>824.9</v>
      </c>
      <c r="D236" s="7">
        <v>838.6</v>
      </c>
      <c r="E236" s="7">
        <v>834.6</v>
      </c>
    </row>
    <row r="237" spans="1:5" x14ac:dyDescent="0.2">
      <c r="A237" s="26" t="s">
        <v>155</v>
      </c>
      <c r="B237" s="7">
        <v>6637.6</v>
      </c>
      <c r="C237" s="7">
        <v>5398.4</v>
      </c>
      <c r="D237" s="7">
        <v>5184.3999999999996</v>
      </c>
      <c r="E237" s="7">
        <v>5105</v>
      </c>
    </row>
    <row r="238" spans="1:5" x14ac:dyDescent="0.2">
      <c r="A238" s="26" t="s">
        <v>156</v>
      </c>
      <c r="B238" s="7">
        <v>9221.9</v>
      </c>
      <c r="C238" s="7">
        <v>9106.6</v>
      </c>
      <c r="D238" s="7">
        <v>9067</v>
      </c>
      <c r="E238" s="7">
        <v>9034.6000000000022</v>
      </c>
    </row>
    <row r="239" spans="1:5" x14ac:dyDescent="0.2">
      <c r="A239" s="26" t="s">
        <v>157</v>
      </c>
      <c r="B239" s="7">
        <v>3602.9</v>
      </c>
      <c r="C239" s="7">
        <v>3494.7000000000003</v>
      </c>
      <c r="D239" s="7">
        <v>3540</v>
      </c>
      <c r="E239" s="7">
        <v>3734</v>
      </c>
    </row>
    <row r="240" spans="1:5" x14ac:dyDescent="0.2">
      <c r="A240" s="26" t="s">
        <v>158</v>
      </c>
      <c r="B240" s="7">
        <v>16072.4</v>
      </c>
      <c r="C240" s="7">
        <v>21839.800000000003</v>
      </c>
      <c r="D240" s="7">
        <v>22705.7</v>
      </c>
      <c r="E240" s="7">
        <v>23975.5</v>
      </c>
    </row>
    <row r="241" spans="1:5" x14ac:dyDescent="0.2">
      <c r="A241" s="26" t="s">
        <v>159</v>
      </c>
      <c r="B241" s="7">
        <v>6105.2</v>
      </c>
      <c r="C241" s="7">
        <v>5409.5999999999995</v>
      </c>
      <c r="D241" s="7">
        <v>5335.8</v>
      </c>
      <c r="E241" s="7">
        <v>5401.6</v>
      </c>
    </row>
    <row r="242" spans="1:5" x14ac:dyDescent="0.2">
      <c r="A242" s="26" t="s">
        <v>160</v>
      </c>
      <c r="B242" s="7">
        <v>5122.3999999999996</v>
      </c>
      <c r="C242" s="7">
        <v>4605.6000000000004</v>
      </c>
      <c r="D242" s="7">
        <v>4731.5999999999995</v>
      </c>
      <c r="E242" s="7">
        <v>4843.2</v>
      </c>
    </row>
    <row r="243" spans="1:5" x14ac:dyDescent="0.2">
      <c r="A243" s="26" t="s">
        <v>161</v>
      </c>
      <c r="B243" s="7">
        <v>2474.8000000000002</v>
      </c>
      <c r="C243" s="7">
        <v>2628.4</v>
      </c>
      <c r="D243" s="7">
        <v>2625.8</v>
      </c>
      <c r="E243" s="7">
        <v>2641.8</v>
      </c>
    </row>
    <row r="244" spans="1:5" x14ac:dyDescent="0.2">
      <c r="A244" s="26" t="s">
        <v>162</v>
      </c>
      <c r="B244" s="7">
        <v>16139.2</v>
      </c>
      <c r="C244" s="7">
        <v>15762.599999999999</v>
      </c>
      <c r="D244" s="7">
        <v>15770.2</v>
      </c>
      <c r="E244" s="7">
        <v>15960</v>
      </c>
    </row>
    <row r="245" spans="1:5" x14ac:dyDescent="0.2">
      <c r="A245" s="26" t="s">
        <v>163</v>
      </c>
      <c r="B245" s="7">
        <v>10536.8</v>
      </c>
      <c r="C245" s="7">
        <v>11032.8</v>
      </c>
      <c r="D245" s="7">
        <v>10803.8</v>
      </c>
      <c r="E245" s="7">
        <v>10809.199999999999</v>
      </c>
    </row>
    <row r="246" spans="1:5" x14ac:dyDescent="0.2">
      <c r="A246" s="26" t="s">
        <v>164</v>
      </c>
      <c r="B246" s="7">
        <v>3682.4</v>
      </c>
      <c r="C246" s="7">
        <v>4643.8</v>
      </c>
      <c r="D246" s="7">
        <v>4547.3999999999996</v>
      </c>
      <c r="E246" s="7">
        <v>4559</v>
      </c>
    </row>
    <row r="247" spans="1:5" x14ac:dyDescent="0.2">
      <c r="A247" s="26" t="s">
        <v>165</v>
      </c>
      <c r="B247" s="7">
        <v>12002.5</v>
      </c>
      <c r="C247" s="7">
        <v>12538.300000000001</v>
      </c>
      <c r="D247" s="7">
        <v>12279.2</v>
      </c>
      <c r="E247" s="7">
        <v>12283.699999999999</v>
      </c>
    </row>
    <row r="248" spans="1:5" x14ac:dyDescent="0.2">
      <c r="A248" s="26" t="s">
        <v>166</v>
      </c>
      <c r="B248" s="7">
        <v>12238</v>
      </c>
      <c r="C248" s="7">
        <v>15679.600000000002</v>
      </c>
      <c r="D248" s="7">
        <v>15058.400000000001</v>
      </c>
      <c r="E248" s="7">
        <v>14818.4</v>
      </c>
    </row>
    <row r="249" spans="1:5" x14ac:dyDescent="0.2">
      <c r="A249" s="26" t="s">
        <v>167</v>
      </c>
      <c r="B249" s="7">
        <v>1117.8</v>
      </c>
      <c r="C249" s="7">
        <v>1392.6</v>
      </c>
      <c r="D249" s="7">
        <v>1341.6</v>
      </c>
      <c r="E249" s="7">
        <v>1330</v>
      </c>
    </row>
    <row r="250" spans="1:5" x14ac:dyDescent="0.2">
      <c r="A250" s="26" t="s">
        <v>168</v>
      </c>
      <c r="B250" s="7">
        <v>1153.8</v>
      </c>
      <c r="C250" s="7">
        <v>1417.6000000000001</v>
      </c>
      <c r="D250" s="7">
        <v>1368.2</v>
      </c>
      <c r="E250" s="7">
        <v>1356.1</v>
      </c>
    </row>
    <row r="251" spans="1:5" x14ac:dyDescent="0.2">
      <c r="A251" s="26" t="s">
        <v>169</v>
      </c>
      <c r="B251" s="7">
        <v>920.2</v>
      </c>
      <c r="C251" s="7">
        <v>704.8</v>
      </c>
      <c r="D251" s="7">
        <v>688.3</v>
      </c>
      <c r="E251" s="7">
        <v>679.19999999999993</v>
      </c>
    </row>
    <row r="252" spans="1:5" x14ac:dyDescent="0.2">
      <c r="A252" s="26" t="s">
        <v>170</v>
      </c>
      <c r="B252" s="7">
        <v>6929.8</v>
      </c>
      <c r="C252" s="7">
        <v>5293.7</v>
      </c>
      <c r="D252" s="7">
        <v>5281.4000000000005</v>
      </c>
      <c r="E252" s="7">
        <v>5252.2000000000007</v>
      </c>
    </row>
    <row r="253" spans="1:5" x14ac:dyDescent="0.2">
      <c r="A253" s="26" t="s">
        <v>171</v>
      </c>
      <c r="B253" s="7">
        <v>698</v>
      </c>
      <c r="C253" s="7">
        <v>886.3</v>
      </c>
      <c r="D253" s="7">
        <v>907.2</v>
      </c>
      <c r="E253" s="7">
        <v>897.1</v>
      </c>
    </row>
    <row r="254" spans="1:5" x14ac:dyDescent="0.2">
      <c r="A254" s="26" t="s">
        <v>172</v>
      </c>
      <c r="B254" s="7">
        <v>5916.8</v>
      </c>
      <c r="C254" s="7">
        <v>8049.6</v>
      </c>
      <c r="D254" s="7">
        <v>7834.7</v>
      </c>
      <c r="E254" s="7">
        <v>7757</v>
      </c>
    </row>
    <row r="255" spans="1:5" x14ac:dyDescent="0.2">
      <c r="A255" s="26" t="s">
        <v>173</v>
      </c>
      <c r="B255" s="7">
        <v>237.9</v>
      </c>
      <c r="C255" s="7">
        <v>292</v>
      </c>
      <c r="D255" s="7">
        <v>280</v>
      </c>
      <c r="E255" s="7">
        <v>277</v>
      </c>
    </row>
    <row r="256" spans="1:5" x14ac:dyDescent="0.2">
      <c r="A256" s="26" t="s">
        <v>174</v>
      </c>
      <c r="B256" s="7">
        <v>575</v>
      </c>
      <c r="C256" s="7">
        <v>346.1</v>
      </c>
      <c r="D256" s="7">
        <v>368.4</v>
      </c>
      <c r="E256" s="7">
        <v>359.4</v>
      </c>
    </row>
    <row r="257" spans="1:5" x14ac:dyDescent="0.2">
      <c r="A257" s="26" t="s">
        <v>175</v>
      </c>
      <c r="B257" s="7">
        <v>2585</v>
      </c>
      <c r="C257" s="7">
        <v>2611.3000000000002</v>
      </c>
      <c r="D257" s="7">
        <v>2569.4</v>
      </c>
      <c r="E257" s="7">
        <v>2502.6</v>
      </c>
    </row>
    <row r="258" spans="1:5" x14ac:dyDescent="0.2">
      <c r="A258" s="26" t="s">
        <v>176</v>
      </c>
      <c r="B258" s="7">
        <v>1622.2</v>
      </c>
      <c r="C258" s="7">
        <v>1429</v>
      </c>
      <c r="D258" s="7">
        <v>1382</v>
      </c>
      <c r="E258" s="7">
        <v>1399.6</v>
      </c>
    </row>
    <row r="259" spans="1:5" x14ac:dyDescent="0.2">
      <c r="A259" s="26" t="s">
        <v>177</v>
      </c>
      <c r="B259" s="7">
        <v>5439.6</v>
      </c>
      <c r="C259" s="7">
        <v>5901</v>
      </c>
      <c r="D259" s="7">
        <v>5653</v>
      </c>
      <c r="E259" s="7">
        <v>5773.7999999999993</v>
      </c>
    </row>
    <row r="260" spans="1:5" x14ac:dyDescent="0.2">
      <c r="A260" s="26" t="s">
        <v>178</v>
      </c>
      <c r="B260" s="7">
        <v>1031</v>
      </c>
      <c r="C260" s="7">
        <v>773.6</v>
      </c>
      <c r="D260" s="7">
        <v>761.6</v>
      </c>
      <c r="E260" s="7">
        <v>757.4</v>
      </c>
    </row>
    <row r="261" spans="1:5" x14ac:dyDescent="0.2">
      <c r="A261" s="26" t="s">
        <v>179</v>
      </c>
      <c r="B261" s="7">
        <v>3520.6</v>
      </c>
      <c r="C261" s="7">
        <v>3740.8</v>
      </c>
      <c r="D261" s="7">
        <v>3718.8</v>
      </c>
      <c r="E261" s="7">
        <v>3679.8</v>
      </c>
    </row>
    <row r="262" spans="1:5" x14ac:dyDescent="0.2">
      <c r="A262" s="26" t="s">
        <v>180</v>
      </c>
      <c r="B262" s="7">
        <v>1950.2</v>
      </c>
      <c r="C262" s="7">
        <v>1963</v>
      </c>
      <c r="D262" s="7">
        <v>1964</v>
      </c>
      <c r="E262" s="7">
        <v>1958</v>
      </c>
    </row>
    <row r="263" spans="1:5" x14ac:dyDescent="0.2">
      <c r="A263" s="26" t="s">
        <v>181</v>
      </c>
      <c r="B263" s="7">
        <v>490</v>
      </c>
      <c r="C263" s="7">
        <v>350</v>
      </c>
      <c r="D263" s="7">
        <v>366.4</v>
      </c>
      <c r="E263" s="7">
        <v>368.8</v>
      </c>
    </row>
    <row r="264" spans="1:5" x14ac:dyDescent="0.2">
      <c r="A264" s="26" t="s">
        <v>183</v>
      </c>
      <c r="B264" s="7">
        <v>23.8</v>
      </c>
      <c r="C264" s="7" t="s">
        <v>182</v>
      </c>
      <c r="D264" s="7">
        <v>8</v>
      </c>
      <c r="E264" s="7">
        <v>7</v>
      </c>
    </row>
    <row r="265" spans="1:5" x14ac:dyDescent="0.2">
      <c r="A265" s="26" t="s">
        <v>184</v>
      </c>
      <c r="B265" s="7">
        <v>3252.4</v>
      </c>
      <c r="C265" s="7">
        <v>2559</v>
      </c>
      <c r="D265" s="7">
        <v>2528.8000000000002</v>
      </c>
      <c r="E265" s="7">
        <v>2455.4</v>
      </c>
    </row>
    <row r="266" spans="1:5" x14ac:dyDescent="0.2">
      <c r="A266" s="26" t="s">
        <v>185</v>
      </c>
      <c r="B266" s="7">
        <v>3563.2</v>
      </c>
      <c r="C266" s="7">
        <v>3051.8</v>
      </c>
      <c r="D266" s="7">
        <v>3028.4</v>
      </c>
      <c r="E266" s="7">
        <v>3082.2</v>
      </c>
    </row>
    <row r="267" spans="1:5" x14ac:dyDescent="0.2">
      <c r="A267" s="26" t="s">
        <v>186</v>
      </c>
      <c r="B267" s="7">
        <v>4743.2</v>
      </c>
      <c r="C267" s="7">
        <v>3898.6</v>
      </c>
      <c r="D267" s="7">
        <v>3819.3999999999996</v>
      </c>
      <c r="E267" s="7">
        <v>3837.1000000000004</v>
      </c>
    </row>
    <row r="268" spans="1:5" x14ac:dyDescent="0.2">
      <c r="A268" s="26" t="s">
        <v>187</v>
      </c>
      <c r="B268" s="7">
        <v>278</v>
      </c>
      <c r="C268" s="7">
        <v>261</v>
      </c>
      <c r="D268" s="7">
        <v>254</v>
      </c>
      <c r="E268" s="7">
        <v>264.5</v>
      </c>
    </row>
    <row r="269" spans="1:5" x14ac:dyDescent="0.2">
      <c r="A269" s="26" t="s">
        <v>188</v>
      </c>
      <c r="B269" s="7">
        <v>14068.8</v>
      </c>
      <c r="C269" s="7">
        <v>14210.599999999999</v>
      </c>
      <c r="D269" s="7">
        <v>13853</v>
      </c>
      <c r="E269" s="7">
        <v>13909.599999999999</v>
      </c>
    </row>
    <row r="270" spans="1:5" x14ac:dyDescent="0.2">
      <c r="A270" s="26" t="s">
        <v>189</v>
      </c>
      <c r="B270" s="7">
        <v>19948</v>
      </c>
      <c r="C270" s="7">
        <v>22637.200000000001</v>
      </c>
      <c r="D270" s="7">
        <v>22517.600000000002</v>
      </c>
      <c r="E270" s="7">
        <v>22689.200000000001</v>
      </c>
    </row>
    <row r="271" spans="1:5" x14ac:dyDescent="0.2">
      <c r="A271" s="26" t="s">
        <v>190</v>
      </c>
      <c r="B271" s="7">
        <v>3961</v>
      </c>
      <c r="C271" s="7">
        <v>4542.6000000000004</v>
      </c>
      <c r="D271" s="7">
        <v>4531.6000000000004</v>
      </c>
      <c r="E271" s="7">
        <v>4543.8</v>
      </c>
    </row>
    <row r="272" spans="1:5" x14ac:dyDescent="0.2">
      <c r="A272" s="26" t="s">
        <v>191</v>
      </c>
      <c r="B272" s="7">
        <v>32711</v>
      </c>
      <c r="C272" s="7">
        <v>34872.6</v>
      </c>
      <c r="D272" s="7">
        <v>36516.600000000006</v>
      </c>
      <c r="E272" s="7">
        <v>38677</v>
      </c>
    </row>
    <row r="273" spans="1:5" x14ac:dyDescent="0.2">
      <c r="A273" s="26" t="s">
        <v>192</v>
      </c>
      <c r="B273" s="7">
        <v>6913.3</v>
      </c>
      <c r="C273" s="7">
        <v>5015.6999999999989</v>
      </c>
      <c r="D273" s="7">
        <v>4768</v>
      </c>
      <c r="E273" s="7">
        <v>4759.5</v>
      </c>
    </row>
    <row r="274" spans="1:5" x14ac:dyDescent="0.2">
      <c r="A274" s="26" t="s">
        <v>193</v>
      </c>
      <c r="B274" s="7">
        <v>13205.8</v>
      </c>
      <c r="C274" s="7">
        <v>13545.5</v>
      </c>
      <c r="D274" s="7">
        <v>13282.4</v>
      </c>
      <c r="E274" s="7">
        <v>13208.599999999999</v>
      </c>
    </row>
    <row r="275" spans="1:5" x14ac:dyDescent="0.2">
      <c r="A275" s="26" t="s">
        <v>194</v>
      </c>
      <c r="B275" s="7">
        <v>393</v>
      </c>
      <c r="C275" s="7">
        <v>497</v>
      </c>
      <c r="D275" s="7">
        <v>466.4</v>
      </c>
      <c r="E275" s="7">
        <v>454</v>
      </c>
    </row>
    <row r="276" spans="1:5" x14ac:dyDescent="0.2">
      <c r="A276" s="26" t="s">
        <v>100</v>
      </c>
      <c r="B276" s="7">
        <v>559808</v>
      </c>
      <c r="C276" s="7">
        <v>558415.39999999956</v>
      </c>
      <c r="D276" s="7">
        <v>555323.69999999995</v>
      </c>
      <c r="E276" s="7">
        <v>561667.19999999984</v>
      </c>
    </row>
    <row r="277" spans="1:5" x14ac:dyDescent="0.2">
      <c r="A277" s="69" t="s">
        <v>690</v>
      </c>
    </row>
    <row r="279" spans="1:5" x14ac:dyDescent="0.2">
      <c r="A279" s="28" t="s">
        <v>691</v>
      </c>
    </row>
    <row r="280" spans="1:5" ht="25.5" x14ac:dyDescent="0.2">
      <c r="A280" s="30" t="s">
        <v>197</v>
      </c>
      <c r="B280" s="19" t="s">
        <v>673</v>
      </c>
      <c r="C280" s="15"/>
      <c r="D280" s="15"/>
      <c r="E280" s="15"/>
    </row>
    <row r="281" spans="1:5" x14ac:dyDescent="0.2">
      <c r="A281" s="30"/>
      <c r="B281" s="15">
        <v>2020</v>
      </c>
      <c r="C281" s="15">
        <v>2021</v>
      </c>
      <c r="D281" s="15">
        <v>2022</v>
      </c>
      <c r="E281" s="15">
        <v>2023</v>
      </c>
    </row>
    <row r="282" spans="1:5" x14ac:dyDescent="0.2">
      <c r="A282" s="26" t="s">
        <v>200</v>
      </c>
      <c r="B282" s="7">
        <v>26930</v>
      </c>
      <c r="C282" s="7">
        <v>28499.300000000003</v>
      </c>
      <c r="D282" s="7">
        <v>28623.300000000003</v>
      </c>
      <c r="E282" s="7">
        <v>28966.000000000004</v>
      </c>
    </row>
    <row r="283" spans="1:5" x14ac:dyDescent="0.2">
      <c r="A283" s="26" t="s">
        <v>201</v>
      </c>
      <c r="B283" s="7">
        <v>69593</v>
      </c>
      <c r="C283" s="7">
        <v>70687.299999999988</v>
      </c>
      <c r="D283" s="7">
        <v>68458.599999999991</v>
      </c>
      <c r="E283" s="7">
        <v>68110.999999999971</v>
      </c>
    </row>
    <row r="284" spans="1:5" x14ac:dyDescent="0.2">
      <c r="A284" s="26" t="s">
        <v>202</v>
      </c>
      <c r="B284" s="7">
        <v>33285</v>
      </c>
      <c r="C284" s="7">
        <v>34073.600000000006</v>
      </c>
      <c r="D284" s="7">
        <v>34540.300000000003</v>
      </c>
      <c r="E284" s="7">
        <v>35759.699999999997</v>
      </c>
    </row>
    <row r="285" spans="1:5" x14ac:dyDescent="0.2">
      <c r="A285" s="26" t="s">
        <v>203</v>
      </c>
      <c r="B285" s="7">
        <v>21253</v>
      </c>
      <c r="C285" s="7">
        <v>19857.5</v>
      </c>
      <c r="D285" s="7">
        <v>19755.7</v>
      </c>
      <c r="E285" s="7">
        <v>19805.400000000001</v>
      </c>
    </row>
    <row r="286" spans="1:5" x14ac:dyDescent="0.2">
      <c r="A286" s="26" t="s">
        <v>204</v>
      </c>
      <c r="B286" s="7">
        <v>18536</v>
      </c>
      <c r="C286" s="7">
        <v>15016.8</v>
      </c>
      <c r="D286" s="7">
        <v>14981.5</v>
      </c>
      <c r="E286" s="7">
        <v>15092.4</v>
      </c>
    </row>
    <row r="287" spans="1:5" x14ac:dyDescent="0.2">
      <c r="A287" s="26" t="s">
        <v>205</v>
      </c>
      <c r="B287" s="7">
        <v>37255</v>
      </c>
      <c r="C287" s="7">
        <v>37913.9</v>
      </c>
      <c r="D287" s="7">
        <v>38429.100000000006</v>
      </c>
      <c r="E287" s="7">
        <v>39463.9</v>
      </c>
    </row>
    <row r="288" spans="1:5" x14ac:dyDescent="0.2">
      <c r="A288" s="26" t="s">
        <v>206</v>
      </c>
      <c r="B288" s="7">
        <v>58520</v>
      </c>
      <c r="C288" s="7">
        <v>56414.500000000015</v>
      </c>
      <c r="D288" s="7">
        <v>55351.399999999994</v>
      </c>
      <c r="E288" s="7">
        <v>55592.9</v>
      </c>
    </row>
    <row r="289" spans="1:6" x14ac:dyDescent="0.2">
      <c r="A289" s="26" t="s">
        <v>207</v>
      </c>
      <c r="B289" s="7">
        <v>22888</v>
      </c>
      <c r="C289" s="7">
        <v>21629.3</v>
      </c>
      <c r="D289" s="7">
        <v>21684.799999999999</v>
      </c>
      <c r="E289" s="7">
        <v>21713.3</v>
      </c>
    </row>
    <row r="290" spans="1:6" x14ac:dyDescent="0.2">
      <c r="A290" s="26" t="s">
        <v>151</v>
      </c>
      <c r="B290" s="7">
        <v>22288</v>
      </c>
      <c r="C290" s="7">
        <v>22455.999999999996</v>
      </c>
      <c r="D290" s="7">
        <v>22198.799999999999</v>
      </c>
      <c r="E290" s="7">
        <v>22091.8</v>
      </c>
    </row>
    <row r="291" spans="1:6" x14ac:dyDescent="0.2">
      <c r="A291" s="26" t="s">
        <v>208</v>
      </c>
      <c r="B291" s="7">
        <v>8824</v>
      </c>
      <c r="C291" s="7">
        <v>8158.5999999999995</v>
      </c>
      <c r="D291" s="7">
        <v>8087.7999999999993</v>
      </c>
      <c r="E291" s="7">
        <v>8139.0999999999995</v>
      </c>
    </row>
    <row r="292" spans="1:6" x14ac:dyDescent="0.2">
      <c r="A292" s="26" t="s">
        <v>209</v>
      </c>
      <c r="B292" s="7">
        <v>55659</v>
      </c>
      <c r="C292" s="7">
        <v>54644.19999999999</v>
      </c>
      <c r="D292" s="7">
        <v>53671.600000000013</v>
      </c>
      <c r="E292" s="7">
        <v>53875.5</v>
      </c>
    </row>
    <row r="293" spans="1:6" x14ac:dyDescent="0.2">
      <c r="A293" s="26" t="s">
        <v>210</v>
      </c>
      <c r="B293" s="7">
        <v>34852</v>
      </c>
      <c r="C293" s="7">
        <v>35353.4</v>
      </c>
      <c r="D293" s="7">
        <v>34850.399999999994</v>
      </c>
      <c r="E293" s="7">
        <v>34660.399999999994</v>
      </c>
    </row>
    <row r="294" spans="1:6" x14ac:dyDescent="0.2">
      <c r="A294" s="26" t="s">
        <v>211</v>
      </c>
      <c r="B294" s="7">
        <v>3131</v>
      </c>
      <c r="C294" s="7">
        <v>3541.6000000000004</v>
      </c>
      <c r="D294" s="7">
        <v>3525</v>
      </c>
      <c r="E294" s="7">
        <v>3503.1000000000004</v>
      </c>
    </row>
    <row r="295" spans="1:6" x14ac:dyDescent="0.2">
      <c r="A295" s="26" t="s">
        <v>212</v>
      </c>
      <c r="B295" s="7">
        <v>12868</v>
      </c>
      <c r="C295" s="7">
        <v>11332.900000000001</v>
      </c>
      <c r="D295" s="7">
        <v>11250.3</v>
      </c>
      <c r="E295" s="7">
        <v>11145.199999999999</v>
      </c>
    </row>
    <row r="296" spans="1:6" x14ac:dyDescent="0.2">
      <c r="A296" s="26" t="s">
        <v>213</v>
      </c>
      <c r="B296" s="7">
        <v>57567</v>
      </c>
      <c r="C296" s="7">
        <v>62540.400000000009</v>
      </c>
      <c r="D296" s="7">
        <v>62860.1</v>
      </c>
      <c r="E296" s="7">
        <v>64646.799999999996</v>
      </c>
    </row>
    <row r="297" spans="1:6" x14ac:dyDescent="0.2">
      <c r="A297" s="26" t="s">
        <v>214</v>
      </c>
      <c r="B297" s="7">
        <v>13598</v>
      </c>
      <c r="C297" s="7">
        <v>12926.6</v>
      </c>
      <c r="D297" s="7">
        <v>12663.800000000001</v>
      </c>
      <c r="E297" s="7">
        <v>12563.400000000001</v>
      </c>
    </row>
    <row r="298" spans="1:6" x14ac:dyDescent="0.2">
      <c r="A298" s="26" t="s">
        <v>215</v>
      </c>
      <c r="B298" s="7">
        <v>62762</v>
      </c>
      <c r="C298" s="7">
        <v>63369.500000000015</v>
      </c>
      <c r="D298" s="7">
        <v>64391.200000000012</v>
      </c>
      <c r="E298" s="7">
        <v>66537.300000000017</v>
      </c>
    </row>
    <row r="299" spans="1:6" x14ac:dyDescent="0.2">
      <c r="A299" s="26" t="s">
        <v>100</v>
      </c>
      <c r="B299" s="7">
        <v>559808</v>
      </c>
      <c r="C299" s="7">
        <v>558415.4</v>
      </c>
      <c r="D299" s="7">
        <v>555323.70000000007</v>
      </c>
      <c r="E299" s="7">
        <v>561667.19999999995</v>
      </c>
    </row>
    <row r="300" spans="1:6" x14ac:dyDescent="0.2">
      <c r="A300" s="69" t="s">
        <v>690</v>
      </c>
    </row>
    <row r="301" spans="1:6" x14ac:dyDescent="0.2">
      <c r="A301" s="69"/>
    </row>
    <row r="302" spans="1:6" x14ac:dyDescent="0.2">
      <c r="A302" s="28" t="s">
        <v>692</v>
      </c>
    </row>
    <row r="303" spans="1:6" x14ac:dyDescent="0.2">
      <c r="A303" s="30" t="s">
        <v>87</v>
      </c>
      <c r="B303" s="15" t="s">
        <v>335</v>
      </c>
      <c r="C303" s="15" t="s">
        <v>334</v>
      </c>
      <c r="D303" s="15" t="s">
        <v>336</v>
      </c>
      <c r="E303" s="15" t="s">
        <v>673</v>
      </c>
      <c r="F303" s="15" t="s">
        <v>693</v>
      </c>
    </row>
    <row r="304" spans="1:6" x14ac:dyDescent="0.2">
      <c r="A304" s="26">
        <v>2015</v>
      </c>
      <c r="B304" s="7">
        <v>340844.39999999962</v>
      </c>
      <c r="C304" s="7">
        <v>111232.79999999987</v>
      </c>
      <c r="D304" s="7">
        <v>54661.199999999968</v>
      </c>
      <c r="E304" s="7">
        <v>506738.39999999944</v>
      </c>
      <c r="F304" s="20">
        <v>2.3E-2</v>
      </c>
    </row>
    <row r="305" spans="1:6" x14ac:dyDescent="0.2">
      <c r="A305" s="26">
        <v>2016</v>
      </c>
      <c r="B305" s="7">
        <v>350583.09999999963</v>
      </c>
      <c r="C305" s="7">
        <v>111657.09999999982</v>
      </c>
      <c r="D305" s="7">
        <v>56267.199999999997</v>
      </c>
      <c r="E305" s="7">
        <v>518507.39999999944</v>
      </c>
      <c r="F305" s="20">
        <v>2.3E-2</v>
      </c>
    </row>
    <row r="306" spans="1:6" x14ac:dyDescent="0.2">
      <c r="A306" s="26">
        <v>2017</v>
      </c>
      <c r="B306" s="7">
        <v>361721.69999999949</v>
      </c>
      <c r="C306" s="7">
        <v>112353.59999999987</v>
      </c>
      <c r="D306" s="7">
        <v>57853.500000000007</v>
      </c>
      <c r="E306" s="7">
        <v>531928.79999999935</v>
      </c>
      <c r="F306" s="20">
        <v>2.5999999999999999E-2</v>
      </c>
    </row>
    <row r="307" spans="1:6" x14ac:dyDescent="0.2">
      <c r="A307" s="26">
        <v>2018</v>
      </c>
      <c r="B307" s="7">
        <v>371932.09999999951</v>
      </c>
      <c r="C307" s="7">
        <v>112495.79999999987</v>
      </c>
      <c r="D307" s="7">
        <v>59916.899999999994</v>
      </c>
      <c r="E307" s="7">
        <v>544344.79999999935</v>
      </c>
      <c r="F307" s="20">
        <v>2.3E-2</v>
      </c>
    </row>
    <row r="308" spans="1:6" x14ac:dyDescent="0.2">
      <c r="A308" s="26">
        <v>2019</v>
      </c>
      <c r="B308" s="7">
        <v>378385.69999999955</v>
      </c>
      <c r="C308" s="7">
        <v>112370.59999999986</v>
      </c>
      <c r="D308" s="7">
        <v>61629.7</v>
      </c>
      <c r="E308" s="7">
        <v>552385.99999999942</v>
      </c>
      <c r="F308" s="20">
        <v>1.4999999999999999E-2</v>
      </c>
    </row>
    <row r="309" spans="1:6" x14ac:dyDescent="0.2">
      <c r="A309" s="26">
        <v>2020</v>
      </c>
      <c r="B309" s="7">
        <v>384336.99999999959</v>
      </c>
      <c r="C309" s="7">
        <v>112257.39999999988</v>
      </c>
      <c r="D309" s="7">
        <v>63055.599999999984</v>
      </c>
      <c r="E309" s="7">
        <v>559649.99999999942</v>
      </c>
      <c r="F309" s="20">
        <v>1.2999999999999999E-2</v>
      </c>
    </row>
    <row r="310" spans="1:6" x14ac:dyDescent="0.2">
      <c r="A310" s="26">
        <v>2021</v>
      </c>
      <c r="B310" s="7">
        <v>382674.89999999956</v>
      </c>
      <c r="C310" s="7">
        <v>111362.29999999989</v>
      </c>
      <c r="D310" s="7">
        <v>64197.199999999968</v>
      </c>
      <c r="E310" s="7">
        <v>558234.39999999944</v>
      </c>
      <c r="F310" s="21">
        <v>-2.5294380416344131E-3</v>
      </c>
    </row>
    <row r="311" spans="1:6" x14ac:dyDescent="0.2">
      <c r="A311" s="26">
        <v>2022</v>
      </c>
      <c r="B311" s="7">
        <v>378809.59999999963</v>
      </c>
      <c r="C311" s="7">
        <v>110520.79999999992</v>
      </c>
      <c r="D311" s="7">
        <v>65853.699999999968</v>
      </c>
      <c r="E311" s="7">
        <v>555184.09999999951</v>
      </c>
      <c r="F311" s="21">
        <v>-5.4641921028154572E-3</v>
      </c>
    </row>
    <row r="312" spans="1:6" x14ac:dyDescent="0.2">
      <c r="A312" s="26">
        <v>2023</v>
      </c>
      <c r="B312" s="7">
        <v>382025.49999999953</v>
      </c>
      <c r="C312" s="7">
        <v>110963.4999999999</v>
      </c>
      <c r="D312" s="7">
        <v>68523.200000000012</v>
      </c>
      <c r="E312" s="7">
        <v>561512.19999999949</v>
      </c>
      <c r="F312" s="21">
        <v>1.139820106519629E-2</v>
      </c>
    </row>
    <row r="313" spans="1:6" x14ac:dyDescent="0.2">
      <c r="A313" s="69" t="s">
        <v>690</v>
      </c>
    </row>
    <row r="314" spans="1:6" x14ac:dyDescent="0.2">
      <c r="A314" s="69"/>
    </row>
    <row r="316" spans="1:6" ht="17.25" thickBot="1" x14ac:dyDescent="0.35">
      <c r="A316" s="27" t="s">
        <v>75</v>
      </c>
    </row>
    <row r="317" spans="1:6" x14ac:dyDescent="0.2">
      <c r="A317" s="28" t="s">
        <v>694</v>
      </c>
    </row>
    <row r="318" spans="1:6" x14ac:dyDescent="0.2">
      <c r="A318" s="30" t="s">
        <v>87</v>
      </c>
      <c r="B318" s="15" t="s">
        <v>335</v>
      </c>
      <c r="C318" s="15" t="s">
        <v>334</v>
      </c>
      <c r="D318" s="15" t="s">
        <v>336</v>
      </c>
      <c r="E318" s="15" t="s">
        <v>100</v>
      </c>
    </row>
    <row r="319" spans="1:6" x14ac:dyDescent="0.2">
      <c r="A319" s="26">
        <v>2009</v>
      </c>
      <c r="B319" s="7">
        <v>223422.6</v>
      </c>
      <c r="C319" s="7">
        <v>87964.3</v>
      </c>
      <c r="D319" s="7">
        <v>73628.800000000003</v>
      </c>
      <c r="E319" s="7">
        <v>385015.7</v>
      </c>
    </row>
    <row r="320" spans="1:6" x14ac:dyDescent="0.2">
      <c r="A320" s="26">
        <v>2010</v>
      </c>
      <c r="B320" s="7">
        <v>223414.39999999999</v>
      </c>
      <c r="C320" s="7">
        <v>89192.5</v>
      </c>
      <c r="D320" s="7">
        <v>73808</v>
      </c>
      <c r="E320" s="7">
        <v>386414.9</v>
      </c>
    </row>
    <row r="321" spans="1:11" x14ac:dyDescent="0.2">
      <c r="A321" s="26">
        <v>2011</v>
      </c>
      <c r="B321" s="7">
        <v>221728.39999999976</v>
      </c>
      <c r="C321" s="7">
        <v>90259.099999999919</v>
      </c>
      <c r="D321" s="7">
        <v>74109.799999999974</v>
      </c>
      <c r="E321" s="7">
        <v>386097.3</v>
      </c>
    </row>
    <row r="322" spans="1:11" x14ac:dyDescent="0.2">
      <c r="A322" s="26">
        <v>2012</v>
      </c>
      <c r="B322" s="7">
        <v>219754.59999999969</v>
      </c>
      <c r="C322" s="7">
        <v>91615.999999999956</v>
      </c>
      <c r="D322" s="7">
        <v>74712.999999999956</v>
      </c>
      <c r="E322" s="7">
        <v>386083.6</v>
      </c>
    </row>
    <row r="323" spans="1:11" x14ac:dyDescent="0.2">
      <c r="A323" s="26">
        <v>2013</v>
      </c>
      <c r="B323" s="7">
        <v>219168.7999999997</v>
      </c>
      <c r="C323" s="7">
        <v>93784.399999999951</v>
      </c>
      <c r="D323" s="7">
        <v>74682.099999999962</v>
      </c>
      <c r="E323" s="7">
        <v>387635.3</v>
      </c>
    </row>
    <row r="324" spans="1:11" x14ac:dyDescent="0.2">
      <c r="A324" s="26">
        <v>2014</v>
      </c>
      <c r="B324" s="7">
        <v>219542.69999999978</v>
      </c>
      <c r="C324" s="7">
        <v>94645.79999999993</v>
      </c>
      <c r="D324" s="7">
        <v>75494.799999999945</v>
      </c>
      <c r="E324" s="7">
        <v>389683.29999999964</v>
      </c>
    </row>
    <row r="325" spans="1:11" x14ac:dyDescent="0.2">
      <c r="A325" s="26">
        <v>2015</v>
      </c>
      <c r="B325" s="7">
        <v>221458.09999999966</v>
      </c>
      <c r="C325" s="7">
        <v>95394.099999999933</v>
      </c>
      <c r="D325" s="7">
        <v>76738.399999999965</v>
      </c>
      <c r="E325" s="7">
        <v>393590.59999999957</v>
      </c>
      <c r="H325" s="81"/>
      <c r="I325" s="81"/>
      <c r="J325" s="81"/>
      <c r="K325" s="81"/>
    </row>
    <row r="326" spans="1:11" x14ac:dyDescent="0.2">
      <c r="A326" s="26">
        <v>2016</v>
      </c>
      <c r="B326" s="7">
        <v>224220.99999999977</v>
      </c>
      <c r="C326" s="7">
        <v>96036.399999999936</v>
      </c>
      <c r="D326" s="7">
        <v>77848.599999999977</v>
      </c>
      <c r="E326" s="7">
        <v>398105.99999999965</v>
      </c>
      <c r="H326" s="81"/>
      <c r="I326" s="81"/>
      <c r="J326" s="81"/>
      <c r="K326" s="81"/>
    </row>
    <row r="327" spans="1:11" x14ac:dyDescent="0.2">
      <c r="A327" s="26">
        <v>2017</v>
      </c>
      <c r="B327" s="7">
        <v>227376.99999999965</v>
      </c>
      <c r="C327" s="7">
        <v>96076.499999999913</v>
      </c>
      <c r="D327" s="7">
        <v>80386.89999999998</v>
      </c>
      <c r="E327" s="7">
        <v>403840.3999999995</v>
      </c>
      <c r="H327" s="81"/>
      <c r="I327" s="81"/>
      <c r="J327" s="81"/>
      <c r="K327" s="81"/>
    </row>
    <row r="328" spans="1:11" x14ac:dyDescent="0.2">
      <c r="A328" s="26">
        <v>2018</v>
      </c>
      <c r="B328" s="7">
        <v>231868.79999999961</v>
      </c>
      <c r="C328" s="7">
        <v>96305.499999999971</v>
      </c>
      <c r="D328" s="7">
        <v>82328.799999999988</v>
      </c>
      <c r="E328" s="7">
        <v>410503.09999999957</v>
      </c>
      <c r="H328" s="81"/>
      <c r="I328" s="81"/>
      <c r="J328" s="81"/>
      <c r="K328" s="81"/>
    </row>
    <row r="329" spans="1:11" x14ac:dyDescent="0.2">
      <c r="A329" s="26">
        <v>2019</v>
      </c>
      <c r="B329" s="7">
        <v>237705.79999999973</v>
      </c>
      <c r="C329" s="7">
        <v>97019.699999999924</v>
      </c>
      <c r="D329" s="7">
        <v>83897.199999999968</v>
      </c>
      <c r="E329" s="7">
        <v>418622.6999999996</v>
      </c>
    </row>
    <row r="330" spans="1:11" x14ac:dyDescent="0.2">
      <c r="A330" s="26">
        <v>2020</v>
      </c>
      <c r="B330" s="7">
        <v>246491.59999999974</v>
      </c>
      <c r="C330" s="7">
        <v>98412.799999999959</v>
      </c>
      <c r="D330" s="7">
        <v>86887.199999999939</v>
      </c>
      <c r="E330" s="7">
        <v>431791.59999999963</v>
      </c>
    </row>
    <row r="331" spans="1:11" x14ac:dyDescent="0.2">
      <c r="A331" s="26">
        <v>2021</v>
      </c>
      <c r="B331" s="7">
        <v>250460.49999999991</v>
      </c>
      <c r="C331" s="7">
        <v>99576.399999999936</v>
      </c>
      <c r="D331" s="7">
        <v>88278.099999999962</v>
      </c>
      <c r="E331" s="7">
        <v>438314.99999999983</v>
      </c>
    </row>
    <row r="332" spans="1:11" x14ac:dyDescent="0.2">
      <c r="A332" s="26">
        <v>2022</v>
      </c>
      <c r="B332" s="7">
        <v>251299.89999999973</v>
      </c>
      <c r="C332" s="7">
        <v>100097.29999999994</v>
      </c>
      <c r="D332" s="7">
        <v>90329.699999999924</v>
      </c>
      <c r="E332" s="7">
        <v>441726.89999999956</v>
      </c>
    </row>
    <row r="333" spans="1:11" x14ac:dyDescent="0.2">
      <c r="A333" s="26">
        <v>2023</v>
      </c>
      <c r="B333" s="7">
        <v>256138.39999999982</v>
      </c>
      <c r="C333" s="7">
        <v>101316.29999999994</v>
      </c>
      <c r="D333" s="7">
        <v>93693.29999999993</v>
      </c>
      <c r="E333" s="7">
        <v>451147.99999999971</v>
      </c>
      <c r="F333" s="21"/>
    </row>
    <row r="334" spans="1:11" x14ac:dyDescent="0.2">
      <c r="A334" s="69" t="s">
        <v>695</v>
      </c>
      <c r="B334" s="7"/>
      <c r="C334" s="7"/>
      <c r="D334" s="7"/>
      <c r="E334" s="7"/>
    </row>
    <row r="336" spans="1:11" ht="17.25" thickBot="1" x14ac:dyDescent="0.35">
      <c r="A336" s="27" t="s">
        <v>76</v>
      </c>
    </row>
    <row r="337" spans="1:9" x14ac:dyDescent="0.2">
      <c r="A337" s="28" t="s">
        <v>696</v>
      </c>
    </row>
    <row r="338" spans="1:9" ht="25.5" x14ac:dyDescent="0.2">
      <c r="A338" s="30" t="s">
        <v>113</v>
      </c>
      <c r="B338" s="19" t="s">
        <v>673</v>
      </c>
      <c r="C338" s="15"/>
      <c r="D338" s="15"/>
      <c r="E338" s="15"/>
    </row>
    <row r="339" spans="1:9" x14ac:dyDescent="0.2">
      <c r="A339" s="30"/>
      <c r="B339" s="15">
        <v>2020</v>
      </c>
      <c r="C339" s="15">
        <v>2021</v>
      </c>
      <c r="D339" s="15">
        <v>2022</v>
      </c>
      <c r="E339" s="15">
        <v>2023</v>
      </c>
      <c r="G339" s="5"/>
    </row>
    <row r="340" spans="1:9" x14ac:dyDescent="0.2">
      <c r="A340" s="26" t="s">
        <v>114</v>
      </c>
      <c r="B340" s="7">
        <v>2498.5</v>
      </c>
      <c r="C340" s="7">
        <v>847.4</v>
      </c>
      <c r="D340" s="7">
        <v>787.19999999999993</v>
      </c>
      <c r="E340" s="7">
        <v>819.59999999999991</v>
      </c>
      <c r="G340" s="5"/>
    </row>
    <row r="341" spans="1:9" x14ac:dyDescent="0.2">
      <c r="A341" s="26" t="s">
        <v>115</v>
      </c>
      <c r="B341" s="7">
        <v>1971.2</v>
      </c>
      <c r="C341" s="7">
        <v>743.8</v>
      </c>
      <c r="D341" s="7">
        <v>733</v>
      </c>
      <c r="E341" s="7">
        <v>729.8</v>
      </c>
      <c r="G341" s="81"/>
      <c r="H341" s="81"/>
      <c r="I341" s="81"/>
    </row>
    <row r="342" spans="1:9" x14ac:dyDescent="0.2">
      <c r="A342" s="26" t="s">
        <v>116</v>
      </c>
      <c r="B342" s="7">
        <v>10911.5</v>
      </c>
      <c r="C342" s="7">
        <v>10588.5</v>
      </c>
      <c r="D342" s="7">
        <v>10778.6</v>
      </c>
      <c r="E342" s="7">
        <v>10990.199999999999</v>
      </c>
    </row>
    <row r="343" spans="1:9" x14ac:dyDescent="0.2">
      <c r="A343" s="26" t="s">
        <v>117</v>
      </c>
      <c r="B343" s="7">
        <v>10501.1</v>
      </c>
      <c r="C343" s="7">
        <v>8874</v>
      </c>
      <c r="D343" s="7">
        <v>8979.7000000000007</v>
      </c>
      <c r="E343" s="7">
        <v>9116.4</v>
      </c>
    </row>
    <row r="344" spans="1:9" x14ac:dyDescent="0.2">
      <c r="A344" s="26" t="s">
        <v>118</v>
      </c>
      <c r="B344" s="7">
        <v>2092</v>
      </c>
      <c r="C344" s="7">
        <v>2136.4</v>
      </c>
      <c r="D344" s="7">
        <v>2209.1999999999998</v>
      </c>
      <c r="E344" s="7">
        <v>2269.9</v>
      </c>
    </row>
    <row r="345" spans="1:9" x14ac:dyDescent="0.2">
      <c r="A345" s="26" t="s">
        <v>119</v>
      </c>
      <c r="B345" s="7">
        <v>5937.3</v>
      </c>
      <c r="C345" s="7">
        <v>5508.1</v>
      </c>
      <c r="D345" s="7">
        <v>5533.6</v>
      </c>
      <c r="E345" s="7">
        <v>5639.6</v>
      </c>
    </row>
    <row r="346" spans="1:9" x14ac:dyDescent="0.2">
      <c r="A346" s="26" t="s">
        <v>120</v>
      </c>
      <c r="B346" s="7">
        <v>6839.1</v>
      </c>
      <c r="C346" s="7">
        <v>6813.6</v>
      </c>
      <c r="D346" s="7">
        <v>6846.3</v>
      </c>
      <c r="E346" s="7">
        <v>6963.0999999999995</v>
      </c>
    </row>
    <row r="347" spans="1:9" x14ac:dyDescent="0.2">
      <c r="A347" s="26" t="s">
        <v>121</v>
      </c>
      <c r="B347" s="7">
        <v>789.3</v>
      </c>
      <c r="C347" s="7">
        <v>807.8</v>
      </c>
      <c r="D347" s="7">
        <v>799</v>
      </c>
      <c r="E347" s="7">
        <v>804.9</v>
      </c>
    </row>
    <row r="348" spans="1:9" x14ac:dyDescent="0.2">
      <c r="A348" s="26" t="s">
        <v>122</v>
      </c>
      <c r="B348" s="7">
        <v>18827.3</v>
      </c>
      <c r="C348" s="7">
        <v>21366.9</v>
      </c>
      <c r="D348" s="7">
        <v>20924.899999999998</v>
      </c>
      <c r="E348" s="7">
        <v>20949.700000000004</v>
      </c>
    </row>
    <row r="349" spans="1:9" x14ac:dyDescent="0.2">
      <c r="A349" s="26" t="s">
        <v>123</v>
      </c>
      <c r="B349" s="7">
        <v>12899.4</v>
      </c>
      <c r="C349" s="7">
        <v>9599.9</v>
      </c>
      <c r="D349" s="7">
        <v>9494</v>
      </c>
      <c r="E349" s="7">
        <v>8468.4</v>
      </c>
    </row>
    <row r="350" spans="1:9" x14ac:dyDescent="0.2">
      <c r="A350" s="26" t="s">
        <v>124</v>
      </c>
      <c r="B350" s="7">
        <v>475.5</v>
      </c>
      <c r="C350" s="7">
        <v>446.59999999999997</v>
      </c>
      <c r="D350" s="7">
        <v>441.79999999999995</v>
      </c>
      <c r="E350" s="7">
        <v>426.3</v>
      </c>
    </row>
    <row r="351" spans="1:9" x14ac:dyDescent="0.2">
      <c r="A351" s="26" t="s">
        <v>125</v>
      </c>
      <c r="B351" s="7">
        <v>3429.1</v>
      </c>
      <c r="C351" s="7">
        <v>3099.2999999999997</v>
      </c>
      <c r="D351" s="7">
        <v>3117.9</v>
      </c>
      <c r="E351" s="7">
        <v>3187.1</v>
      </c>
    </row>
    <row r="352" spans="1:9" x14ac:dyDescent="0.2">
      <c r="A352" s="26" t="s">
        <v>126</v>
      </c>
      <c r="B352" s="7">
        <v>7112.3</v>
      </c>
      <c r="C352" s="7">
        <v>9203.9</v>
      </c>
      <c r="D352" s="7">
        <v>9301.8000000000011</v>
      </c>
      <c r="E352" s="7">
        <v>9421.4</v>
      </c>
    </row>
    <row r="353" spans="1:5" x14ac:dyDescent="0.2">
      <c r="A353" s="26" t="s">
        <v>127</v>
      </c>
      <c r="B353" s="7">
        <v>18702.2</v>
      </c>
      <c r="C353" s="7">
        <v>21190.699999999997</v>
      </c>
      <c r="D353" s="7">
        <v>21954.5</v>
      </c>
      <c r="E353" s="7">
        <v>23117.100000000002</v>
      </c>
    </row>
    <row r="354" spans="1:5" x14ac:dyDescent="0.2">
      <c r="A354" s="26" t="s">
        <v>128</v>
      </c>
      <c r="B354" s="7">
        <v>1061.4000000000001</v>
      </c>
      <c r="C354" s="7">
        <v>1105.4000000000001</v>
      </c>
      <c r="D354" s="7">
        <v>1098.8</v>
      </c>
      <c r="E354" s="7">
        <v>1093.8</v>
      </c>
    </row>
    <row r="355" spans="1:5" x14ac:dyDescent="0.2">
      <c r="A355" s="26" t="s">
        <v>129</v>
      </c>
      <c r="B355" s="7">
        <v>1424.9</v>
      </c>
      <c r="C355" s="7">
        <v>1456.5</v>
      </c>
      <c r="D355" s="7">
        <v>1455.4</v>
      </c>
      <c r="E355" s="7">
        <v>1439.9</v>
      </c>
    </row>
    <row r="356" spans="1:5" x14ac:dyDescent="0.2">
      <c r="A356" s="26" t="s">
        <v>130</v>
      </c>
      <c r="B356" s="7">
        <v>1167.8</v>
      </c>
      <c r="C356" s="7">
        <v>1120.2</v>
      </c>
      <c r="D356" s="7">
        <v>1093.3</v>
      </c>
      <c r="E356" s="7">
        <v>1080.3</v>
      </c>
    </row>
    <row r="357" spans="1:5" x14ac:dyDescent="0.2">
      <c r="A357" s="26" t="s">
        <v>131</v>
      </c>
      <c r="B357" s="7">
        <v>7997.3</v>
      </c>
      <c r="C357" s="7">
        <v>8277.4</v>
      </c>
      <c r="D357" s="7">
        <v>8658.7000000000007</v>
      </c>
      <c r="E357" s="7">
        <v>9242.1</v>
      </c>
    </row>
    <row r="358" spans="1:5" x14ac:dyDescent="0.2">
      <c r="A358" s="26" t="s">
        <v>132</v>
      </c>
      <c r="B358" s="7">
        <v>2775.7</v>
      </c>
      <c r="C358" s="7">
        <v>2648.6000000000004</v>
      </c>
      <c r="D358" s="7">
        <v>2674.0999999999995</v>
      </c>
      <c r="E358" s="7">
        <v>2619.2999999999997</v>
      </c>
    </row>
    <row r="359" spans="1:5" x14ac:dyDescent="0.2">
      <c r="A359" s="26" t="s">
        <v>133</v>
      </c>
      <c r="B359" s="7">
        <v>9996.2000000000007</v>
      </c>
      <c r="C359" s="7">
        <v>9271.1</v>
      </c>
      <c r="D359" s="7">
        <v>9149.1</v>
      </c>
      <c r="E359" s="7">
        <v>9083.4</v>
      </c>
    </row>
    <row r="360" spans="1:5" x14ac:dyDescent="0.2">
      <c r="A360" s="26" t="s">
        <v>134</v>
      </c>
      <c r="B360" s="7">
        <v>520.79999999999995</v>
      </c>
      <c r="C360" s="7">
        <v>516.29999999999995</v>
      </c>
      <c r="D360" s="7">
        <v>504</v>
      </c>
      <c r="E360" s="7">
        <v>508.1</v>
      </c>
    </row>
    <row r="361" spans="1:5" x14ac:dyDescent="0.2">
      <c r="A361" s="26" t="s">
        <v>135</v>
      </c>
      <c r="B361" s="7">
        <v>9384</v>
      </c>
      <c r="C361" s="7">
        <v>5954.7999999999993</v>
      </c>
      <c r="D361" s="7">
        <v>6044.4000000000005</v>
      </c>
      <c r="E361" s="7">
        <v>6249.6</v>
      </c>
    </row>
    <row r="362" spans="1:5" x14ac:dyDescent="0.2">
      <c r="A362" s="26" t="s">
        <v>136</v>
      </c>
      <c r="B362" s="7">
        <v>872</v>
      </c>
      <c r="C362" s="7">
        <v>1089.2</v>
      </c>
      <c r="D362" s="7">
        <v>1036.5999999999999</v>
      </c>
      <c r="E362" s="7">
        <v>1050.8</v>
      </c>
    </row>
    <row r="363" spans="1:5" x14ac:dyDescent="0.2">
      <c r="A363" s="26" t="s">
        <v>137</v>
      </c>
      <c r="B363" s="7">
        <v>84</v>
      </c>
      <c r="C363" s="7">
        <v>490.5</v>
      </c>
      <c r="D363" s="7">
        <v>533.5</v>
      </c>
      <c r="E363" s="7">
        <v>484.9</v>
      </c>
    </row>
    <row r="364" spans="1:5" x14ac:dyDescent="0.2">
      <c r="A364" s="26" t="s">
        <v>138</v>
      </c>
      <c r="B364" s="7">
        <v>9655.2999999999993</v>
      </c>
      <c r="C364" s="7">
        <v>8706.5</v>
      </c>
      <c r="D364" s="7">
        <v>8764.1999999999989</v>
      </c>
      <c r="E364" s="7">
        <v>8781.1</v>
      </c>
    </row>
    <row r="365" spans="1:5" x14ac:dyDescent="0.2">
      <c r="A365" s="26" t="s">
        <v>139</v>
      </c>
      <c r="B365" s="7">
        <v>11934</v>
      </c>
      <c r="C365" s="7">
        <v>11967.4</v>
      </c>
      <c r="D365" s="7">
        <v>12161.9</v>
      </c>
      <c r="E365" s="7">
        <v>12704.300000000001</v>
      </c>
    </row>
    <row r="366" spans="1:5" x14ac:dyDescent="0.2">
      <c r="A366" s="26" t="s">
        <v>140</v>
      </c>
      <c r="B366" s="7">
        <v>19145.5</v>
      </c>
      <c r="C366" s="7">
        <v>20544.399999999998</v>
      </c>
      <c r="D366" s="7">
        <v>20825.800000000003</v>
      </c>
      <c r="E366" s="7">
        <v>21279.100000000006</v>
      </c>
    </row>
    <row r="367" spans="1:5" x14ac:dyDescent="0.2">
      <c r="A367" s="26" t="s">
        <v>141</v>
      </c>
      <c r="B367" s="7">
        <v>6478.6</v>
      </c>
      <c r="C367" s="7">
        <v>5080</v>
      </c>
      <c r="D367" s="7">
        <v>5029.3</v>
      </c>
      <c r="E367" s="7">
        <v>4961.8999999999996</v>
      </c>
    </row>
    <row r="368" spans="1:5" x14ac:dyDescent="0.2">
      <c r="A368" s="26" t="s">
        <v>142</v>
      </c>
      <c r="B368" s="7">
        <v>1511.9</v>
      </c>
      <c r="C368" s="7">
        <v>506.9</v>
      </c>
      <c r="D368" s="7">
        <v>485.5</v>
      </c>
      <c r="E368" s="7">
        <v>472.9</v>
      </c>
    </row>
    <row r="369" spans="1:5" x14ac:dyDescent="0.2">
      <c r="A369" s="26" t="s">
        <v>143</v>
      </c>
      <c r="B369" s="7">
        <v>356.4</v>
      </c>
      <c r="C369" s="7">
        <v>337.1</v>
      </c>
      <c r="D369" s="7">
        <v>300</v>
      </c>
      <c r="E369" s="7">
        <v>321.7</v>
      </c>
    </row>
    <row r="370" spans="1:5" x14ac:dyDescent="0.2">
      <c r="A370" s="26" t="s">
        <v>144</v>
      </c>
      <c r="B370" s="7">
        <v>7423.2</v>
      </c>
      <c r="C370" s="7">
        <v>6425.7</v>
      </c>
      <c r="D370" s="7">
        <v>6596.6</v>
      </c>
      <c r="E370" s="7">
        <v>6743.8</v>
      </c>
    </row>
    <row r="371" spans="1:5" x14ac:dyDescent="0.2">
      <c r="A371" s="26" t="s">
        <v>145</v>
      </c>
      <c r="B371" s="7">
        <v>1507.6</v>
      </c>
      <c r="C371" s="7">
        <v>1480.3000000000002</v>
      </c>
      <c r="D371" s="7">
        <v>1519.4</v>
      </c>
      <c r="E371" s="7">
        <v>1510</v>
      </c>
    </row>
    <row r="372" spans="1:5" x14ac:dyDescent="0.2">
      <c r="A372" s="26" t="s">
        <v>146</v>
      </c>
      <c r="B372" s="7">
        <v>17227.3</v>
      </c>
      <c r="C372" s="7">
        <v>17715.299999999996</v>
      </c>
      <c r="D372" s="7">
        <v>18269.699999999997</v>
      </c>
      <c r="E372" s="7">
        <v>19075.400000000001</v>
      </c>
    </row>
    <row r="373" spans="1:5" x14ac:dyDescent="0.2">
      <c r="A373" s="26" t="s">
        <v>147</v>
      </c>
      <c r="B373" s="7">
        <v>548.9</v>
      </c>
      <c r="C373" s="7">
        <v>516.20000000000005</v>
      </c>
      <c r="D373" s="7">
        <v>544.70000000000005</v>
      </c>
      <c r="E373" s="7">
        <v>543.59999999999991</v>
      </c>
    </row>
    <row r="374" spans="1:5" x14ac:dyDescent="0.2">
      <c r="A374" s="26" t="s">
        <v>148</v>
      </c>
      <c r="B374" s="7">
        <v>8785.6</v>
      </c>
      <c r="C374" s="7">
        <v>9423</v>
      </c>
      <c r="D374" s="7">
        <v>9408.1</v>
      </c>
      <c r="E374" s="7">
        <v>9399.5</v>
      </c>
    </row>
    <row r="375" spans="1:5" x14ac:dyDescent="0.2">
      <c r="A375" s="26" t="s">
        <v>689</v>
      </c>
      <c r="B375" s="7">
        <v>0</v>
      </c>
      <c r="C375" s="7">
        <v>738.2</v>
      </c>
      <c r="D375" s="7">
        <v>749.7</v>
      </c>
      <c r="E375" s="7">
        <v>805.3</v>
      </c>
    </row>
    <row r="376" spans="1:5" x14ac:dyDescent="0.2">
      <c r="A376" s="26" t="s">
        <v>149</v>
      </c>
      <c r="B376" s="7">
        <v>6671.7</v>
      </c>
      <c r="C376" s="7">
        <v>7343.6</v>
      </c>
      <c r="D376" s="7">
        <v>7207.1</v>
      </c>
      <c r="E376" s="7">
        <v>7390.1</v>
      </c>
    </row>
    <row r="377" spans="1:5" x14ac:dyDescent="0.2">
      <c r="A377" s="26" t="s">
        <v>150</v>
      </c>
      <c r="B377" s="7">
        <v>5121.1000000000004</v>
      </c>
      <c r="C377" s="7">
        <v>4306.8999999999996</v>
      </c>
      <c r="D377" s="7">
        <v>4280.7</v>
      </c>
      <c r="E377" s="7">
        <v>4460.5</v>
      </c>
    </row>
    <row r="378" spans="1:5" x14ac:dyDescent="0.2">
      <c r="A378" s="26" t="s">
        <v>151</v>
      </c>
      <c r="B378" s="7">
        <v>554.70000000000005</v>
      </c>
      <c r="C378" s="7">
        <v>381.2</v>
      </c>
      <c r="D378" s="7">
        <v>395.7</v>
      </c>
      <c r="E378" s="7">
        <v>395.8</v>
      </c>
    </row>
    <row r="379" spans="1:5" x14ac:dyDescent="0.2">
      <c r="A379" s="26" t="s">
        <v>152</v>
      </c>
      <c r="B379" s="7">
        <v>5280.2</v>
      </c>
      <c r="C379" s="7">
        <v>3592.8</v>
      </c>
      <c r="D379" s="7">
        <v>3691</v>
      </c>
      <c r="E379" s="7">
        <v>3702.5</v>
      </c>
    </row>
    <row r="380" spans="1:5" x14ac:dyDescent="0.2">
      <c r="A380" s="26" t="s">
        <v>153</v>
      </c>
      <c r="B380" s="7">
        <v>8176.6</v>
      </c>
      <c r="C380" s="7">
        <v>8076.1</v>
      </c>
      <c r="D380" s="7">
        <v>7741.4999999999991</v>
      </c>
      <c r="E380" s="7">
        <v>7746.4000000000005</v>
      </c>
    </row>
    <row r="381" spans="1:5" x14ac:dyDescent="0.2">
      <c r="A381" s="26" t="s">
        <v>154</v>
      </c>
      <c r="B381" s="7">
        <v>484.2</v>
      </c>
      <c r="C381" s="7">
        <v>502.9</v>
      </c>
      <c r="D381" s="7">
        <v>524.79999999999995</v>
      </c>
      <c r="E381" s="7">
        <v>540.5</v>
      </c>
    </row>
    <row r="382" spans="1:5" x14ac:dyDescent="0.2">
      <c r="A382" s="26" t="s">
        <v>155</v>
      </c>
      <c r="B382" s="7">
        <v>5570</v>
      </c>
      <c r="C382" s="7">
        <v>4287.1000000000004</v>
      </c>
      <c r="D382" s="7">
        <v>4254.2</v>
      </c>
      <c r="E382" s="7">
        <v>4332.2</v>
      </c>
    </row>
    <row r="383" spans="1:5" x14ac:dyDescent="0.2">
      <c r="A383" s="26" t="s">
        <v>156</v>
      </c>
      <c r="B383" s="7">
        <v>8551.9</v>
      </c>
      <c r="C383" s="7">
        <v>8908.1</v>
      </c>
      <c r="D383" s="7">
        <v>8839.2000000000007</v>
      </c>
      <c r="E383" s="7">
        <v>9001.7999999999993</v>
      </c>
    </row>
    <row r="384" spans="1:5" x14ac:dyDescent="0.2">
      <c r="A384" s="26" t="s">
        <v>157</v>
      </c>
      <c r="B384" s="7">
        <v>4058.6</v>
      </c>
      <c r="C384" s="7">
        <v>3726.4</v>
      </c>
      <c r="D384" s="7">
        <v>3650.7999999999997</v>
      </c>
      <c r="E384" s="7">
        <v>3908.7000000000003</v>
      </c>
    </row>
    <row r="385" spans="1:5" x14ac:dyDescent="0.2">
      <c r="A385" s="26" t="s">
        <v>158</v>
      </c>
      <c r="B385" s="7">
        <v>8825.7999999999993</v>
      </c>
      <c r="C385" s="7">
        <v>13243.8</v>
      </c>
      <c r="D385" s="7">
        <v>13679.5</v>
      </c>
      <c r="E385" s="7">
        <v>15584.3</v>
      </c>
    </row>
    <row r="386" spans="1:5" x14ac:dyDescent="0.2">
      <c r="A386" s="26" t="s">
        <v>159</v>
      </c>
      <c r="B386" s="7">
        <v>4355.8999999999996</v>
      </c>
      <c r="C386" s="7">
        <v>4320.3</v>
      </c>
      <c r="D386" s="7">
        <v>4327.2000000000007</v>
      </c>
      <c r="E386" s="7">
        <v>4378.1999999999989</v>
      </c>
    </row>
    <row r="387" spans="1:5" x14ac:dyDescent="0.2">
      <c r="A387" s="26" t="s">
        <v>160</v>
      </c>
      <c r="B387" s="7">
        <v>5202.3</v>
      </c>
      <c r="C387" s="7">
        <v>3624.6</v>
      </c>
      <c r="D387" s="7">
        <v>3725.8</v>
      </c>
      <c r="E387" s="7">
        <v>3687.3999999999996</v>
      </c>
    </row>
    <row r="388" spans="1:5" x14ac:dyDescent="0.2">
      <c r="A388" s="26" t="s">
        <v>161</v>
      </c>
      <c r="B388" s="7">
        <v>2233.8000000000002</v>
      </c>
      <c r="C388" s="7">
        <v>2260.2000000000003</v>
      </c>
      <c r="D388" s="7">
        <v>2334.5</v>
      </c>
      <c r="E388" s="7">
        <v>2313</v>
      </c>
    </row>
    <row r="389" spans="1:5" x14ac:dyDescent="0.2">
      <c r="A389" s="26" t="s">
        <v>162</v>
      </c>
      <c r="B389" s="7">
        <v>16154.2</v>
      </c>
      <c r="C389" s="7">
        <v>15961.6</v>
      </c>
      <c r="D389" s="7">
        <v>15753.8</v>
      </c>
      <c r="E389" s="7">
        <v>15867.199999999999</v>
      </c>
    </row>
    <row r="390" spans="1:5" x14ac:dyDescent="0.2">
      <c r="A390" s="26" t="s">
        <v>163</v>
      </c>
      <c r="B390" s="7">
        <v>8658</v>
      </c>
      <c r="C390" s="7">
        <v>11681.3</v>
      </c>
      <c r="D390" s="7">
        <v>11571.5</v>
      </c>
      <c r="E390" s="7">
        <v>11651.4</v>
      </c>
    </row>
    <row r="391" spans="1:5" x14ac:dyDescent="0.2">
      <c r="A391" s="26" t="s">
        <v>164</v>
      </c>
      <c r="B391" s="7">
        <v>2268.6</v>
      </c>
      <c r="C391" s="7">
        <v>2471.6999999999998</v>
      </c>
      <c r="D391" s="7">
        <v>2654</v>
      </c>
      <c r="E391" s="7">
        <v>2837.9</v>
      </c>
    </row>
    <row r="392" spans="1:5" x14ac:dyDescent="0.2">
      <c r="A392" s="26" t="s">
        <v>165</v>
      </c>
      <c r="B392" s="7">
        <v>5336.1</v>
      </c>
      <c r="C392" s="7">
        <v>5979.7</v>
      </c>
      <c r="D392" s="7">
        <v>6174.4</v>
      </c>
      <c r="E392" s="7">
        <v>6297.1999999999989</v>
      </c>
    </row>
    <row r="393" spans="1:5" x14ac:dyDescent="0.2">
      <c r="A393" s="26" t="s">
        <v>166</v>
      </c>
      <c r="B393" s="7">
        <v>10543.2</v>
      </c>
      <c r="C393" s="7">
        <v>12201.699999999999</v>
      </c>
      <c r="D393" s="7">
        <v>12272.300000000001</v>
      </c>
      <c r="E393" s="7">
        <v>12300.4</v>
      </c>
    </row>
    <row r="394" spans="1:5" x14ac:dyDescent="0.2">
      <c r="A394" s="26" t="s">
        <v>167</v>
      </c>
      <c r="B394" s="7">
        <v>776</v>
      </c>
      <c r="C394" s="7">
        <v>788.5</v>
      </c>
      <c r="D394" s="7">
        <v>792</v>
      </c>
      <c r="E394" s="7">
        <v>809.8</v>
      </c>
    </row>
    <row r="395" spans="1:5" x14ac:dyDescent="0.2">
      <c r="A395" s="26" t="s">
        <v>168</v>
      </c>
      <c r="B395" s="7">
        <v>200.1</v>
      </c>
      <c r="C395" s="7">
        <v>209.3</v>
      </c>
      <c r="D395" s="7">
        <v>206.2</v>
      </c>
      <c r="E395" s="7">
        <v>196.3</v>
      </c>
    </row>
    <row r="396" spans="1:5" x14ac:dyDescent="0.2">
      <c r="A396" s="26" t="s">
        <v>169</v>
      </c>
      <c r="B396" s="7">
        <v>634</v>
      </c>
      <c r="C396" s="7">
        <v>634.59999999999991</v>
      </c>
      <c r="D396" s="7">
        <v>623.70000000000005</v>
      </c>
      <c r="E396" s="7">
        <v>664.3</v>
      </c>
    </row>
    <row r="397" spans="1:5" x14ac:dyDescent="0.2">
      <c r="A397" s="26" t="s">
        <v>170</v>
      </c>
      <c r="B397" s="7">
        <v>4446.6000000000004</v>
      </c>
      <c r="C397" s="7">
        <v>4974.5</v>
      </c>
      <c r="D397" s="7">
        <v>5038.8</v>
      </c>
      <c r="E397" s="7">
        <v>5138.3</v>
      </c>
    </row>
    <row r="398" spans="1:5" x14ac:dyDescent="0.2">
      <c r="A398" s="26" t="s">
        <v>171</v>
      </c>
      <c r="B398" s="7">
        <v>512.29999999999995</v>
      </c>
      <c r="C398" s="7">
        <v>521.20000000000005</v>
      </c>
      <c r="D398" s="7">
        <v>511.5</v>
      </c>
      <c r="E398" s="7">
        <v>478.4</v>
      </c>
    </row>
    <row r="399" spans="1:5" x14ac:dyDescent="0.2">
      <c r="A399" s="26" t="s">
        <v>172</v>
      </c>
      <c r="B399" s="7">
        <v>4747.8</v>
      </c>
      <c r="C399" s="7">
        <v>11197.2</v>
      </c>
      <c r="D399" s="7">
        <v>11360.000000000002</v>
      </c>
      <c r="E399" s="7">
        <v>11745.7</v>
      </c>
    </row>
    <row r="400" spans="1:5" x14ac:dyDescent="0.2">
      <c r="A400" s="26" t="s">
        <v>173</v>
      </c>
      <c r="B400" s="7">
        <v>219.2</v>
      </c>
      <c r="C400" s="7">
        <v>208.5</v>
      </c>
      <c r="D400" s="7">
        <v>203.2</v>
      </c>
      <c r="E400" s="7">
        <v>217.7</v>
      </c>
    </row>
    <row r="401" spans="1:5" x14ac:dyDescent="0.2">
      <c r="A401" s="26" t="s">
        <v>174</v>
      </c>
      <c r="B401" s="7">
        <v>502</v>
      </c>
      <c r="C401" s="7">
        <v>0</v>
      </c>
      <c r="D401" s="7">
        <v>0</v>
      </c>
      <c r="E401" s="7">
        <v>0</v>
      </c>
    </row>
    <row r="402" spans="1:5" x14ac:dyDescent="0.2">
      <c r="A402" s="26" t="s">
        <v>175</v>
      </c>
      <c r="B402" s="7">
        <v>2245.5</v>
      </c>
      <c r="C402" s="7">
        <v>2242.1999999999998</v>
      </c>
      <c r="D402" s="7">
        <v>2275.1999999999998</v>
      </c>
      <c r="E402" s="7">
        <v>2277</v>
      </c>
    </row>
    <row r="403" spans="1:5" x14ac:dyDescent="0.2">
      <c r="A403" s="26" t="s">
        <v>176</v>
      </c>
      <c r="B403" s="7">
        <v>1673.3</v>
      </c>
      <c r="C403" s="7">
        <v>1430.5</v>
      </c>
      <c r="D403" s="7">
        <v>1394</v>
      </c>
      <c r="E403" s="7">
        <v>1395.9</v>
      </c>
    </row>
    <row r="404" spans="1:5" x14ac:dyDescent="0.2">
      <c r="A404" s="26" t="s">
        <v>177</v>
      </c>
      <c r="B404" s="7">
        <v>7759</v>
      </c>
      <c r="C404" s="7">
        <v>8236.9</v>
      </c>
      <c r="D404" s="7">
        <v>8249.7000000000007</v>
      </c>
      <c r="E404" s="7">
        <v>8374.4000000000015</v>
      </c>
    </row>
    <row r="405" spans="1:5" x14ac:dyDescent="0.2">
      <c r="A405" s="26" t="s">
        <v>178</v>
      </c>
      <c r="B405" s="7">
        <v>573.1</v>
      </c>
      <c r="C405" s="7">
        <v>311.8</v>
      </c>
      <c r="D405" s="7">
        <v>322.7</v>
      </c>
      <c r="E405" s="7">
        <v>307.60000000000002</v>
      </c>
    </row>
    <row r="406" spans="1:5" x14ac:dyDescent="0.2">
      <c r="A406" s="26" t="s">
        <v>179</v>
      </c>
      <c r="B406" s="7">
        <v>1054.9000000000001</v>
      </c>
      <c r="C406" s="7">
        <v>1272.8</v>
      </c>
      <c r="D406" s="7">
        <v>1249</v>
      </c>
      <c r="E406" s="7">
        <v>1198</v>
      </c>
    </row>
    <row r="407" spans="1:5" x14ac:dyDescent="0.2">
      <c r="A407" s="26" t="s">
        <v>180</v>
      </c>
      <c r="B407" s="7">
        <v>1452.1</v>
      </c>
      <c r="C407" s="7">
        <v>1433.4</v>
      </c>
      <c r="D407" s="7">
        <v>1415.4</v>
      </c>
      <c r="E407" s="7">
        <v>1438.8</v>
      </c>
    </row>
    <row r="408" spans="1:5" x14ac:dyDescent="0.2">
      <c r="A408" s="26" t="s">
        <v>181</v>
      </c>
      <c r="B408" s="7">
        <v>524.29999999999995</v>
      </c>
      <c r="C408" s="7">
        <v>510</v>
      </c>
      <c r="D408" s="7">
        <v>495.2</v>
      </c>
      <c r="E408" s="7">
        <v>468</v>
      </c>
    </row>
    <row r="409" spans="1:5" x14ac:dyDescent="0.2">
      <c r="A409" s="26" t="s">
        <v>183</v>
      </c>
      <c r="B409" s="7">
        <v>0</v>
      </c>
      <c r="C409" s="7">
        <v>0</v>
      </c>
      <c r="D409" s="7">
        <v>0</v>
      </c>
      <c r="E409" s="7">
        <v>0</v>
      </c>
    </row>
    <row r="410" spans="1:5" x14ac:dyDescent="0.2">
      <c r="A410" s="26" t="s">
        <v>184</v>
      </c>
      <c r="B410" s="7">
        <v>3063.2</v>
      </c>
      <c r="C410" s="7">
        <v>2451</v>
      </c>
      <c r="D410" s="7">
        <v>2380.1999999999998</v>
      </c>
      <c r="E410" s="7">
        <v>2324.3000000000002</v>
      </c>
    </row>
    <row r="411" spans="1:5" x14ac:dyDescent="0.2">
      <c r="A411" s="26" t="s">
        <v>185</v>
      </c>
      <c r="B411" s="7">
        <v>3353</v>
      </c>
      <c r="C411" s="7">
        <v>3464.7999999999997</v>
      </c>
      <c r="D411" s="7">
        <v>3427.1</v>
      </c>
      <c r="E411" s="7">
        <v>3461.9</v>
      </c>
    </row>
    <row r="412" spans="1:5" x14ac:dyDescent="0.2">
      <c r="A412" s="26" t="s">
        <v>186</v>
      </c>
      <c r="B412" s="7">
        <v>6168</v>
      </c>
      <c r="C412" s="7">
        <v>3174.0999999999995</v>
      </c>
      <c r="D412" s="7">
        <v>3110.3</v>
      </c>
      <c r="E412" s="7">
        <v>3117</v>
      </c>
    </row>
    <row r="413" spans="1:5" x14ac:dyDescent="0.2">
      <c r="A413" s="26" t="s">
        <v>187</v>
      </c>
      <c r="B413" s="7">
        <v>198.1</v>
      </c>
      <c r="C413" s="7">
        <v>180.2</v>
      </c>
      <c r="D413" s="7">
        <v>178.2</v>
      </c>
      <c r="E413" s="7">
        <v>169.7</v>
      </c>
    </row>
    <row r="414" spans="1:5" x14ac:dyDescent="0.2">
      <c r="A414" s="26" t="s">
        <v>188</v>
      </c>
      <c r="B414" s="7">
        <v>10486.9</v>
      </c>
      <c r="C414" s="7">
        <v>11367.8</v>
      </c>
      <c r="D414" s="7">
        <v>11323.699999999999</v>
      </c>
      <c r="E414" s="7">
        <v>11604.800000000001</v>
      </c>
    </row>
    <row r="415" spans="1:5" x14ac:dyDescent="0.2">
      <c r="A415" s="26" t="s">
        <v>189</v>
      </c>
      <c r="B415" s="7">
        <v>11722.7</v>
      </c>
      <c r="C415" s="7">
        <v>15673.000000000004</v>
      </c>
      <c r="D415" s="7">
        <v>15871.1</v>
      </c>
      <c r="E415" s="7">
        <v>15939.8</v>
      </c>
    </row>
    <row r="416" spans="1:5" x14ac:dyDescent="0.2">
      <c r="A416" s="26" t="s">
        <v>190</v>
      </c>
      <c r="B416" s="7">
        <v>3690.7</v>
      </c>
      <c r="C416" s="7">
        <v>3818.6</v>
      </c>
      <c r="D416" s="7">
        <v>3828.1</v>
      </c>
      <c r="E416" s="7">
        <v>3915.5</v>
      </c>
    </row>
    <row r="417" spans="1:5" x14ac:dyDescent="0.2">
      <c r="A417" s="26" t="s">
        <v>191</v>
      </c>
      <c r="B417" s="7">
        <v>17620.400000000001</v>
      </c>
      <c r="C417" s="7">
        <v>18636.099999999999</v>
      </c>
      <c r="D417" s="7">
        <v>19735</v>
      </c>
      <c r="E417" s="7">
        <v>21315.600000000002</v>
      </c>
    </row>
    <row r="418" spans="1:5" x14ac:dyDescent="0.2">
      <c r="A418" s="26" t="s">
        <v>192</v>
      </c>
      <c r="B418" s="7">
        <v>6354.6</v>
      </c>
      <c r="C418" s="7">
        <v>4654.7</v>
      </c>
      <c r="D418" s="7">
        <v>4618.8999999999996</v>
      </c>
      <c r="E418" s="7">
        <v>4664.1000000000004</v>
      </c>
    </row>
    <row r="419" spans="1:5" x14ac:dyDescent="0.2">
      <c r="A419" s="26" t="s">
        <v>193</v>
      </c>
      <c r="B419" s="7">
        <v>10964.4</v>
      </c>
      <c r="C419" s="7">
        <v>11286.599999999999</v>
      </c>
      <c r="D419" s="7">
        <v>11047.100000000002</v>
      </c>
      <c r="E419" s="7">
        <v>11033.6</v>
      </c>
    </row>
    <row r="420" spans="1:5" x14ac:dyDescent="0.2">
      <c r="A420" s="26" t="s">
        <v>194</v>
      </c>
      <c r="B420" s="7">
        <v>244.7</v>
      </c>
      <c r="C420" s="7">
        <v>431.8</v>
      </c>
      <c r="D420" s="7">
        <v>427.3</v>
      </c>
      <c r="E420" s="7">
        <v>421.70000000000005</v>
      </c>
    </row>
    <row r="421" spans="1:5" x14ac:dyDescent="0.2">
      <c r="A421" s="26" t="s">
        <v>100</v>
      </c>
      <c r="B421" s="7">
        <v>432078</v>
      </c>
      <c r="C421" s="7">
        <v>438577.99999999994</v>
      </c>
      <c r="D421" s="7">
        <v>441965.90000000014</v>
      </c>
      <c r="E421" s="7">
        <v>451428.00000000006</v>
      </c>
    </row>
    <row r="422" spans="1:5" x14ac:dyDescent="0.2">
      <c r="A422" s="69" t="s">
        <v>697</v>
      </c>
    </row>
    <row r="424" spans="1:5" x14ac:dyDescent="0.2">
      <c r="A424" s="28" t="s">
        <v>698</v>
      </c>
    </row>
    <row r="425" spans="1:5" x14ac:dyDescent="0.2">
      <c r="A425" s="30" t="s">
        <v>197</v>
      </c>
      <c r="B425" s="15" t="s">
        <v>673</v>
      </c>
      <c r="C425" s="15"/>
      <c r="D425" s="15"/>
      <c r="E425" s="15"/>
    </row>
    <row r="426" spans="1:5" x14ac:dyDescent="0.2">
      <c r="A426" s="30"/>
      <c r="B426" s="15">
        <v>2020</v>
      </c>
      <c r="C426" s="15">
        <v>2021</v>
      </c>
      <c r="D426" s="15">
        <v>2022</v>
      </c>
      <c r="E426" s="15">
        <v>2023</v>
      </c>
    </row>
    <row r="427" spans="1:5" x14ac:dyDescent="0.2">
      <c r="A427" s="26" t="s">
        <v>200</v>
      </c>
      <c r="B427" s="7">
        <v>22127</v>
      </c>
      <c r="C427" s="7">
        <v>23273.7</v>
      </c>
      <c r="D427" s="7">
        <v>23530.2</v>
      </c>
      <c r="E427" s="7">
        <v>23917.000000000004</v>
      </c>
    </row>
    <row r="428" spans="1:5" x14ac:dyDescent="0.2">
      <c r="A428" s="26" t="s">
        <v>201</v>
      </c>
      <c r="B428" s="7">
        <v>57723</v>
      </c>
      <c r="C428" s="7">
        <v>63836.5</v>
      </c>
      <c r="D428" s="7">
        <v>64079.599999999984</v>
      </c>
      <c r="E428" s="7">
        <v>64921.399999999987</v>
      </c>
    </row>
    <row r="429" spans="1:5" x14ac:dyDescent="0.2">
      <c r="A429" s="26" t="s">
        <v>202</v>
      </c>
      <c r="B429" s="7">
        <v>21725</v>
      </c>
      <c r="C429" s="7">
        <v>22843.699999999997</v>
      </c>
      <c r="D429" s="7">
        <v>23173.5</v>
      </c>
      <c r="E429" s="7">
        <v>24052.7</v>
      </c>
    </row>
    <row r="430" spans="1:5" x14ac:dyDescent="0.2">
      <c r="A430" s="26" t="s">
        <v>203</v>
      </c>
      <c r="B430" s="7">
        <v>16941</v>
      </c>
      <c r="C430" s="7">
        <v>15009.899999999998</v>
      </c>
      <c r="D430" s="7">
        <v>15387.800000000001</v>
      </c>
      <c r="E430" s="7">
        <v>15733.4</v>
      </c>
    </row>
    <row r="431" spans="1:5" x14ac:dyDescent="0.2">
      <c r="A431" s="26" t="s">
        <v>204</v>
      </c>
      <c r="B431" s="7">
        <v>15122</v>
      </c>
      <c r="C431" s="7">
        <v>11911.199999999999</v>
      </c>
      <c r="D431" s="7">
        <v>12036.000000000002</v>
      </c>
      <c r="E431" s="7">
        <v>11934.2</v>
      </c>
    </row>
    <row r="432" spans="1:5" x14ac:dyDescent="0.2">
      <c r="A432" s="26" t="s">
        <v>205</v>
      </c>
      <c r="B432" s="7">
        <v>22563</v>
      </c>
      <c r="C432" s="7">
        <v>23695</v>
      </c>
      <c r="D432" s="7">
        <v>24444.100000000006</v>
      </c>
      <c r="E432" s="7">
        <v>25372.600000000002</v>
      </c>
    </row>
    <row r="433" spans="1:7" x14ac:dyDescent="0.2">
      <c r="A433" s="26" t="s">
        <v>206</v>
      </c>
      <c r="B433" s="7">
        <v>54714</v>
      </c>
      <c r="C433" s="7">
        <v>56772.399999999987</v>
      </c>
      <c r="D433" s="7">
        <v>55743.899999999994</v>
      </c>
      <c r="E433" s="7">
        <v>56168.099999999991</v>
      </c>
    </row>
    <row r="434" spans="1:7" x14ac:dyDescent="0.2">
      <c r="A434" s="26" t="s">
        <v>207</v>
      </c>
      <c r="B434" s="7">
        <v>21564</v>
      </c>
      <c r="C434" s="7">
        <v>17367.699999999997</v>
      </c>
      <c r="D434" s="7">
        <v>17409.000000000004</v>
      </c>
      <c r="E434" s="7">
        <v>17764</v>
      </c>
    </row>
    <row r="435" spans="1:7" x14ac:dyDescent="0.2">
      <c r="A435" s="26" t="s">
        <v>151</v>
      </c>
      <c r="B435" s="7">
        <v>20757</v>
      </c>
      <c r="C435" s="7">
        <v>17673.699999999997</v>
      </c>
      <c r="D435" s="7">
        <v>17859.599999999995</v>
      </c>
      <c r="E435" s="7">
        <v>17970.100000000002</v>
      </c>
    </row>
    <row r="436" spans="1:7" x14ac:dyDescent="0.2">
      <c r="A436" s="26" t="s">
        <v>208</v>
      </c>
      <c r="B436" s="7">
        <v>6329</v>
      </c>
      <c r="C436" s="7">
        <v>6269.9999999999991</v>
      </c>
      <c r="D436" s="7">
        <v>6246.6</v>
      </c>
      <c r="E436" s="7">
        <v>6325.1</v>
      </c>
    </row>
    <row r="437" spans="1:7" x14ac:dyDescent="0.2">
      <c r="A437" s="26" t="s">
        <v>209</v>
      </c>
      <c r="B437" s="7">
        <v>41022</v>
      </c>
      <c r="C437" s="7">
        <v>42453.599999999999</v>
      </c>
      <c r="D437" s="7">
        <v>43167.200000000004</v>
      </c>
      <c r="E437" s="7">
        <v>44100.700000000004</v>
      </c>
    </row>
    <row r="438" spans="1:7" x14ac:dyDescent="0.2">
      <c r="A438" s="26" t="s">
        <v>210</v>
      </c>
      <c r="B438" s="7">
        <v>26188</v>
      </c>
      <c r="C438" s="7">
        <v>27538.299999999996</v>
      </c>
      <c r="D438" s="7">
        <v>27093.399999999994</v>
      </c>
      <c r="E438" s="7">
        <v>27425.500000000004</v>
      </c>
    </row>
    <row r="439" spans="1:7" x14ac:dyDescent="0.2">
      <c r="A439" s="26" t="s">
        <v>211</v>
      </c>
      <c r="B439" s="7">
        <v>2776</v>
      </c>
      <c r="C439" s="7">
        <v>2648.6000000000004</v>
      </c>
      <c r="D439" s="7">
        <v>2674.0999999999995</v>
      </c>
      <c r="E439" s="7">
        <v>2619.2999999999997</v>
      </c>
    </row>
    <row r="440" spans="1:7" x14ac:dyDescent="0.2">
      <c r="A440" s="26" t="s">
        <v>212</v>
      </c>
      <c r="B440" s="7">
        <v>11599</v>
      </c>
      <c r="C440" s="7">
        <v>9453.9</v>
      </c>
      <c r="D440" s="7">
        <v>9359.1999999999989</v>
      </c>
      <c r="E440" s="7">
        <v>9416.4</v>
      </c>
    </row>
    <row r="441" spans="1:7" x14ac:dyDescent="0.2">
      <c r="A441" s="26" t="s">
        <v>213</v>
      </c>
      <c r="B441" s="7">
        <v>37749</v>
      </c>
      <c r="C441" s="7">
        <v>42362</v>
      </c>
      <c r="D441" s="7">
        <v>43418.200000000012</v>
      </c>
      <c r="E441" s="7">
        <v>45242.8</v>
      </c>
    </row>
    <row r="442" spans="1:7" x14ac:dyDescent="0.2">
      <c r="A442" s="26" t="s">
        <v>214</v>
      </c>
      <c r="B442" s="7">
        <v>10586</v>
      </c>
      <c r="C442" s="7">
        <v>10711.199999999999</v>
      </c>
      <c r="D442" s="7">
        <v>10535.399999999998</v>
      </c>
      <c r="E442" s="7">
        <v>10512.999999999998</v>
      </c>
    </row>
    <row r="443" spans="1:7" x14ac:dyDescent="0.2">
      <c r="A443" s="26" t="s">
        <v>215</v>
      </c>
      <c r="B443" s="7">
        <v>42593</v>
      </c>
      <c r="C443" s="7">
        <v>44756.6</v>
      </c>
      <c r="D443" s="7">
        <v>45808.100000000006</v>
      </c>
      <c r="E443" s="7">
        <v>47951.700000000004</v>
      </c>
    </row>
    <row r="444" spans="1:7" x14ac:dyDescent="0.2">
      <c r="A444" s="26" t="s">
        <v>100</v>
      </c>
      <c r="B444" s="7">
        <v>432078</v>
      </c>
      <c r="C444" s="7">
        <v>438577.99999999994</v>
      </c>
      <c r="D444" s="7">
        <v>441965.9</v>
      </c>
      <c r="E444" s="7">
        <v>451428</v>
      </c>
    </row>
    <row r="445" spans="1:7" x14ac:dyDescent="0.2">
      <c r="A445" s="69" t="s">
        <v>697</v>
      </c>
      <c r="B445" s="7"/>
      <c r="C445" s="7"/>
    </row>
    <row r="447" spans="1:7" x14ac:dyDescent="0.2">
      <c r="A447" s="28" t="s">
        <v>699</v>
      </c>
    </row>
    <row r="448" spans="1:7" x14ac:dyDescent="0.2">
      <c r="A448" s="30" t="s">
        <v>87</v>
      </c>
      <c r="B448" s="15" t="s">
        <v>491</v>
      </c>
      <c r="C448" s="15" t="s">
        <v>693</v>
      </c>
      <c r="E448" s="5"/>
      <c r="F448" s="5"/>
      <c r="G448" s="5"/>
    </row>
    <row r="449" spans="1:10" x14ac:dyDescent="0.2">
      <c r="A449" s="26">
        <v>2015</v>
      </c>
      <c r="B449" s="7">
        <v>393590.59999999957</v>
      </c>
      <c r="C449" s="20">
        <v>0.01</v>
      </c>
      <c r="E449" s="5"/>
      <c r="F449" s="5"/>
      <c r="G449" s="5"/>
    </row>
    <row r="450" spans="1:10" x14ac:dyDescent="0.2">
      <c r="A450" s="26">
        <v>2016</v>
      </c>
      <c r="B450" s="7">
        <v>398105.99999999965</v>
      </c>
      <c r="C450" s="20">
        <v>1.0999999999999999E-2</v>
      </c>
      <c r="E450" s="5"/>
      <c r="F450" s="5"/>
      <c r="G450" s="5"/>
    </row>
    <row r="451" spans="1:10" x14ac:dyDescent="0.2">
      <c r="A451" s="26">
        <v>2017</v>
      </c>
      <c r="B451" s="7">
        <v>403840.3999999995</v>
      </c>
      <c r="C451" s="20">
        <v>1.4E-2</v>
      </c>
    </row>
    <row r="452" spans="1:10" x14ac:dyDescent="0.2">
      <c r="A452" s="26">
        <v>2018</v>
      </c>
      <c r="B452" s="7">
        <v>410503.09999999957</v>
      </c>
      <c r="C452" s="20">
        <v>1.6E-2</v>
      </c>
    </row>
    <row r="453" spans="1:10" x14ac:dyDescent="0.2">
      <c r="A453" s="26">
        <v>2019</v>
      </c>
      <c r="B453" s="7">
        <v>418622.6999999996</v>
      </c>
      <c r="C453" s="20">
        <v>0.02</v>
      </c>
    </row>
    <row r="454" spans="1:10" x14ac:dyDescent="0.2">
      <c r="A454" s="26">
        <v>2020</v>
      </c>
      <c r="B454" s="7">
        <v>431791.59999999963</v>
      </c>
      <c r="C454" s="20">
        <v>3.1E-2</v>
      </c>
    </row>
    <row r="455" spans="1:10" x14ac:dyDescent="0.2">
      <c r="A455" s="26">
        <v>2021</v>
      </c>
      <c r="B455" s="7">
        <v>438314.99999999983</v>
      </c>
      <c r="C455" s="21">
        <v>1.4905142149005599E-2</v>
      </c>
    </row>
    <row r="456" spans="1:10" x14ac:dyDescent="0.2">
      <c r="A456" s="26">
        <v>2022</v>
      </c>
      <c r="B456" s="7">
        <v>441726.89999999956</v>
      </c>
      <c r="C456" s="21">
        <v>7.7841278532555513E-3</v>
      </c>
    </row>
    <row r="457" spans="1:10" x14ac:dyDescent="0.2">
      <c r="A457" s="26">
        <v>2023</v>
      </c>
      <c r="B457" s="7">
        <v>451147.99999999971</v>
      </c>
      <c r="C457" s="21">
        <v>2.1327883812374049E-2</v>
      </c>
    </row>
    <row r="458" spans="1:10" x14ac:dyDescent="0.2">
      <c r="A458" s="69" t="s">
        <v>690</v>
      </c>
    </row>
    <row r="459" spans="1:10" x14ac:dyDescent="0.2">
      <c r="A459" s="69"/>
    </row>
    <row r="461" spans="1:10" ht="17.25" thickBot="1" x14ac:dyDescent="0.35">
      <c r="A461" s="27" t="s">
        <v>77</v>
      </c>
    </row>
    <row r="462" spans="1:10" x14ac:dyDescent="0.2">
      <c r="A462" s="28" t="s">
        <v>700</v>
      </c>
    </row>
    <row r="463" spans="1:10" x14ac:dyDescent="0.2">
      <c r="A463" s="30" t="s">
        <v>87</v>
      </c>
      <c r="B463" s="15" t="s">
        <v>335</v>
      </c>
      <c r="C463" s="15" t="s">
        <v>334</v>
      </c>
      <c r="D463" s="15" t="s">
        <v>336</v>
      </c>
      <c r="E463" s="15" t="s">
        <v>100</v>
      </c>
    </row>
    <row r="464" spans="1:10" x14ac:dyDescent="0.2">
      <c r="A464" s="26">
        <v>2009</v>
      </c>
      <c r="B464" s="7">
        <v>9012.2999999999993</v>
      </c>
      <c r="C464" s="7">
        <v>185</v>
      </c>
      <c r="D464" s="7">
        <v>428.8</v>
      </c>
      <c r="E464" s="7">
        <v>9626.1</v>
      </c>
      <c r="H464" s="81"/>
      <c r="I464" s="81"/>
      <c r="J464" s="81"/>
    </row>
    <row r="465" spans="1:5" x14ac:dyDescent="0.2">
      <c r="A465" s="26">
        <v>2010</v>
      </c>
      <c r="B465" s="7">
        <v>9562.1</v>
      </c>
      <c r="C465" s="7">
        <v>210.2</v>
      </c>
      <c r="D465" s="7">
        <v>396.4</v>
      </c>
      <c r="E465" s="7">
        <v>10168.700000000001</v>
      </c>
    </row>
    <row r="466" spans="1:5" x14ac:dyDescent="0.2">
      <c r="A466" s="26">
        <v>2011</v>
      </c>
      <c r="B466" s="7">
        <v>9988.9999999999891</v>
      </c>
      <c r="C466" s="7">
        <v>304.60000000000002</v>
      </c>
      <c r="D466" s="7">
        <v>485.7</v>
      </c>
      <c r="E466" s="7">
        <v>10779.3</v>
      </c>
    </row>
    <row r="467" spans="1:5" x14ac:dyDescent="0.2">
      <c r="A467" s="26">
        <v>2012</v>
      </c>
      <c r="B467" s="7">
        <v>10342.299999999956</v>
      </c>
      <c r="C467" s="7">
        <v>372.8</v>
      </c>
      <c r="D467" s="7">
        <v>548.29999999999995</v>
      </c>
      <c r="E467" s="7">
        <v>11263.4</v>
      </c>
    </row>
    <row r="468" spans="1:5" x14ac:dyDescent="0.2">
      <c r="A468" s="26">
        <v>2013</v>
      </c>
      <c r="B468" s="7">
        <v>11048.399999999978</v>
      </c>
      <c r="C468" s="7">
        <v>342.8</v>
      </c>
      <c r="D468" s="7">
        <v>558.6</v>
      </c>
      <c r="E468" s="7">
        <v>11949.8</v>
      </c>
    </row>
    <row r="469" spans="1:5" x14ac:dyDescent="0.2">
      <c r="A469" s="26">
        <v>2014</v>
      </c>
      <c r="B469" s="7">
        <v>11550.499999999978</v>
      </c>
      <c r="C469" s="7">
        <v>421.09999999999985</v>
      </c>
      <c r="D469" s="7">
        <v>554.79999999999995</v>
      </c>
      <c r="E469" s="7">
        <v>12526.399999999978</v>
      </c>
    </row>
    <row r="470" spans="1:5" x14ac:dyDescent="0.2">
      <c r="A470" s="26">
        <v>2015</v>
      </c>
      <c r="B470" s="7">
        <v>12076.099999999977</v>
      </c>
      <c r="C470" s="7">
        <v>558.99999999999886</v>
      </c>
      <c r="D470" s="7">
        <v>565.99999999999898</v>
      </c>
      <c r="E470" s="7">
        <v>13201.099999999973</v>
      </c>
    </row>
    <row r="471" spans="1:5" x14ac:dyDescent="0.2">
      <c r="A471" s="26">
        <v>2016</v>
      </c>
      <c r="B471" s="7">
        <v>12503.499999999967</v>
      </c>
      <c r="C471" s="7">
        <v>647.49999999999909</v>
      </c>
      <c r="D471" s="7">
        <v>742.19999999999993</v>
      </c>
      <c r="E471" s="7">
        <v>13893.199999999968</v>
      </c>
    </row>
    <row r="472" spans="1:5" x14ac:dyDescent="0.2">
      <c r="A472" s="26">
        <v>2017</v>
      </c>
      <c r="B472" s="7">
        <v>12778.299999999979</v>
      </c>
      <c r="C472" s="7">
        <v>625.19999999999993</v>
      </c>
      <c r="D472" s="7">
        <v>1086.8999999999992</v>
      </c>
      <c r="E472" s="7">
        <v>14490.39999999998</v>
      </c>
    </row>
    <row r="473" spans="1:5" x14ac:dyDescent="0.2">
      <c r="A473" s="26">
        <v>2018</v>
      </c>
      <c r="B473" s="7">
        <v>13112.899999999978</v>
      </c>
      <c r="C473" s="7">
        <v>564</v>
      </c>
      <c r="D473" s="7">
        <v>1211.399999999999</v>
      </c>
      <c r="E473" s="7">
        <v>14888.299999999977</v>
      </c>
    </row>
    <row r="474" spans="1:5" x14ac:dyDescent="0.2">
      <c r="A474" s="26">
        <v>2019</v>
      </c>
      <c r="B474" s="7">
        <v>13455.699999999979</v>
      </c>
      <c r="C474" s="7">
        <v>579.89999999999986</v>
      </c>
      <c r="D474" s="7">
        <v>1485.9999999999991</v>
      </c>
      <c r="E474" s="7">
        <v>15521.599999999977</v>
      </c>
    </row>
    <row r="475" spans="1:5" x14ac:dyDescent="0.2">
      <c r="A475" s="26">
        <v>2020</v>
      </c>
      <c r="B475" s="7">
        <v>13435.799999999957</v>
      </c>
      <c r="C475" s="7">
        <v>654.89999999999986</v>
      </c>
      <c r="D475" s="7">
        <v>1811.099999999999</v>
      </c>
      <c r="E475" s="7">
        <v>15901.799999999956</v>
      </c>
    </row>
    <row r="476" spans="1:5" x14ac:dyDescent="0.2">
      <c r="A476" s="26">
        <v>2021</v>
      </c>
      <c r="B476" s="7">
        <v>13473</v>
      </c>
      <c r="C476" s="7">
        <v>755.89999999999986</v>
      </c>
      <c r="D476" s="7">
        <v>2032.2999999999977</v>
      </c>
      <c r="E476" s="7">
        <v>16261.199999999997</v>
      </c>
    </row>
    <row r="477" spans="1:5" x14ac:dyDescent="0.2">
      <c r="A477" s="26">
        <v>2022</v>
      </c>
      <c r="B477" s="7">
        <v>13670.099999999929</v>
      </c>
      <c r="C477" s="7">
        <v>768.3</v>
      </c>
      <c r="D477" s="7">
        <v>2537.4</v>
      </c>
      <c r="E477" s="7">
        <v>16975.79999999993</v>
      </c>
    </row>
    <row r="478" spans="1:5" x14ac:dyDescent="0.2">
      <c r="A478" s="26">
        <v>2023</v>
      </c>
      <c r="B478" s="7">
        <v>13942.599999999948</v>
      </c>
      <c r="C478" s="7">
        <v>898</v>
      </c>
      <c r="D478" s="7">
        <v>2809.199999999998</v>
      </c>
      <c r="E478" s="7">
        <v>17649.799999999945</v>
      </c>
    </row>
    <row r="479" spans="1:5" x14ac:dyDescent="0.2">
      <c r="A479" s="69" t="s">
        <v>701</v>
      </c>
    </row>
    <row r="481" spans="1:2" x14ac:dyDescent="0.2">
      <c r="A481" s="28" t="s">
        <v>702</v>
      </c>
    </row>
    <row r="482" spans="1:2" ht="38.25" x14ac:dyDescent="0.2">
      <c r="A482" s="30" t="s">
        <v>87</v>
      </c>
      <c r="B482" s="19" t="s">
        <v>703</v>
      </c>
    </row>
    <row r="483" spans="1:2" x14ac:dyDescent="0.2">
      <c r="A483" s="26">
        <v>2009</v>
      </c>
      <c r="B483" s="7">
        <v>1314</v>
      </c>
    </row>
    <row r="484" spans="1:2" x14ac:dyDescent="0.2">
      <c r="A484" s="26">
        <v>2010</v>
      </c>
      <c r="B484" s="7">
        <v>1253</v>
      </c>
    </row>
    <row r="485" spans="1:2" x14ac:dyDescent="0.2">
      <c r="A485" s="26">
        <v>2011</v>
      </c>
      <c r="B485" s="7">
        <v>1182</v>
      </c>
    </row>
    <row r="486" spans="1:2" x14ac:dyDescent="0.2">
      <c r="A486" s="26">
        <v>2012</v>
      </c>
      <c r="B486" s="7">
        <v>1309</v>
      </c>
    </row>
    <row r="487" spans="1:2" x14ac:dyDescent="0.2">
      <c r="A487" s="26">
        <v>2013</v>
      </c>
      <c r="B487" s="7">
        <v>1380</v>
      </c>
    </row>
    <row r="488" spans="1:2" x14ac:dyDescent="0.2">
      <c r="A488" s="26">
        <v>2014</v>
      </c>
      <c r="B488" s="7">
        <v>2004</v>
      </c>
    </row>
    <row r="489" spans="1:2" x14ac:dyDescent="0.2">
      <c r="A489" s="26">
        <v>2015</v>
      </c>
      <c r="B489" s="7">
        <v>1629</v>
      </c>
    </row>
    <row r="490" spans="1:2" x14ac:dyDescent="0.2">
      <c r="A490" s="26">
        <v>2016</v>
      </c>
      <c r="B490" s="7">
        <v>1601</v>
      </c>
    </row>
    <row r="491" spans="1:2" x14ac:dyDescent="0.2">
      <c r="A491" s="26">
        <v>2017</v>
      </c>
      <c r="B491" s="7">
        <v>1918</v>
      </c>
    </row>
    <row r="492" spans="1:2" x14ac:dyDescent="0.2">
      <c r="A492" s="26">
        <v>2018</v>
      </c>
      <c r="B492" s="7">
        <v>1933</v>
      </c>
    </row>
    <row r="493" spans="1:2" x14ac:dyDescent="0.2">
      <c r="A493" s="26">
        <v>2019</v>
      </c>
      <c r="B493" s="7">
        <v>1906</v>
      </c>
    </row>
    <row r="494" spans="1:2" x14ac:dyDescent="0.2">
      <c r="A494" s="26">
        <v>2020</v>
      </c>
      <c r="B494" s="7">
        <v>2093</v>
      </c>
    </row>
    <row r="495" spans="1:2" x14ac:dyDescent="0.2">
      <c r="A495" s="26">
        <v>2021</v>
      </c>
      <c r="B495" s="7">
        <v>1436</v>
      </c>
    </row>
    <row r="496" spans="1:2" x14ac:dyDescent="0.2">
      <c r="A496" s="26">
        <v>2022</v>
      </c>
      <c r="B496" s="7">
        <v>1644</v>
      </c>
    </row>
    <row r="497" spans="1:5" x14ac:dyDescent="0.2">
      <c r="A497" s="26">
        <v>2023</v>
      </c>
      <c r="B497" s="7">
        <v>1870</v>
      </c>
    </row>
    <row r="498" spans="1:5" x14ac:dyDescent="0.2">
      <c r="A498" s="69" t="s">
        <v>701</v>
      </c>
      <c r="B498" s="7"/>
    </row>
    <row r="501" spans="1:5" ht="17.25" thickBot="1" x14ac:dyDescent="0.35">
      <c r="A501" s="27" t="s">
        <v>78</v>
      </c>
    </row>
    <row r="502" spans="1:5" x14ac:dyDescent="0.2">
      <c r="A502" s="28" t="s">
        <v>704</v>
      </c>
    </row>
    <row r="503" spans="1:5" ht="25.5" x14ac:dyDescent="0.2">
      <c r="A503" s="30" t="s">
        <v>113</v>
      </c>
      <c r="B503" s="19" t="s">
        <v>673</v>
      </c>
      <c r="C503" s="15"/>
      <c r="D503" s="15"/>
      <c r="E503" s="15"/>
    </row>
    <row r="504" spans="1:5" x14ac:dyDescent="0.2">
      <c r="A504" s="30"/>
      <c r="B504" s="15">
        <v>2020</v>
      </c>
      <c r="C504" s="15">
        <v>2021</v>
      </c>
      <c r="D504" s="15">
        <v>2022</v>
      </c>
      <c r="E504" s="15">
        <v>2023</v>
      </c>
    </row>
    <row r="505" spans="1:5" x14ac:dyDescent="0.2">
      <c r="A505" s="26" t="s">
        <v>114</v>
      </c>
      <c r="B505" s="7">
        <v>0</v>
      </c>
      <c r="C505" s="7">
        <v>0</v>
      </c>
      <c r="D505" s="8">
        <v>0</v>
      </c>
      <c r="E505" s="8">
        <v>0</v>
      </c>
    </row>
    <row r="506" spans="1:5" x14ac:dyDescent="0.2">
      <c r="A506" s="26" t="s">
        <v>115</v>
      </c>
      <c r="B506" s="7">
        <v>0</v>
      </c>
      <c r="C506" s="7">
        <v>0</v>
      </c>
      <c r="D506" s="8">
        <v>0</v>
      </c>
      <c r="E506" s="8">
        <v>0</v>
      </c>
    </row>
    <row r="507" spans="1:5" x14ac:dyDescent="0.2">
      <c r="A507" s="26" t="s">
        <v>116</v>
      </c>
      <c r="B507" s="7">
        <v>451</v>
      </c>
      <c r="C507" s="7">
        <v>434.2</v>
      </c>
      <c r="D507" s="36">
        <v>442</v>
      </c>
      <c r="E507" s="36">
        <v>439</v>
      </c>
    </row>
    <row r="508" spans="1:5" x14ac:dyDescent="0.2">
      <c r="A508" s="26" t="s">
        <v>117</v>
      </c>
      <c r="B508" s="7">
        <v>653</v>
      </c>
      <c r="C508" s="7">
        <v>195</v>
      </c>
      <c r="D508" s="36">
        <v>199</v>
      </c>
      <c r="E508" s="36">
        <v>191.4</v>
      </c>
    </row>
    <row r="509" spans="1:5" x14ac:dyDescent="0.2">
      <c r="A509" s="26" t="s">
        <v>118</v>
      </c>
      <c r="B509" s="7">
        <v>57</v>
      </c>
      <c r="C509" s="7">
        <v>68.599999999999994</v>
      </c>
      <c r="D509" s="36">
        <v>60.4</v>
      </c>
      <c r="E509" s="36">
        <v>61.4</v>
      </c>
    </row>
    <row r="510" spans="1:5" x14ac:dyDescent="0.2">
      <c r="A510" s="26" t="s">
        <v>119</v>
      </c>
      <c r="B510" s="7">
        <v>117</v>
      </c>
      <c r="C510" s="7">
        <v>245.7</v>
      </c>
      <c r="D510" s="36">
        <v>265.7</v>
      </c>
      <c r="E510" s="36">
        <v>242.5</v>
      </c>
    </row>
    <row r="511" spans="1:5" x14ac:dyDescent="0.2">
      <c r="A511" s="26" t="s">
        <v>120</v>
      </c>
      <c r="B511" s="7">
        <v>105</v>
      </c>
      <c r="C511" s="7">
        <v>101.8</v>
      </c>
      <c r="D511" s="36">
        <v>131</v>
      </c>
      <c r="E511" s="36">
        <v>174.2</v>
      </c>
    </row>
    <row r="512" spans="1:5" x14ac:dyDescent="0.2">
      <c r="A512" s="26" t="s">
        <v>121</v>
      </c>
      <c r="B512" s="7">
        <v>22</v>
      </c>
      <c r="C512" s="7">
        <v>22.6</v>
      </c>
      <c r="D512" s="36">
        <v>22</v>
      </c>
      <c r="E512" s="36">
        <v>19</v>
      </c>
    </row>
    <row r="513" spans="1:5" x14ac:dyDescent="0.2">
      <c r="A513" s="26" t="s">
        <v>122</v>
      </c>
      <c r="B513" s="7">
        <v>228</v>
      </c>
      <c r="C513" s="7">
        <v>409.59999999999997</v>
      </c>
      <c r="D513" s="36">
        <v>414.8</v>
      </c>
      <c r="E513" s="36">
        <v>444</v>
      </c>
    </row>
    <row r="514" spans="1:5" x14ac:dyDescent="0.2">
      <c r="A514" s="26" t="s">
        <v>123</v>
      </c>
      <c r="B514" s="7">
        <v>504</v>
      </c>
      <c r="C514" s="7">
        <v>507</v>
      </c>
      <c r="D514" s="36">
        <v>506.4</v>
      </c>
      <c r="E514" s="36">
        <v>523.79999999999995</v>
      </c>
    </row>
    <row r="515" spans="1:5" x14ac:dyDescent="0.2">
      <c r="A515" s="26" t="s">
        <v>124</v>
      </c>
      <c r="B515" s="7">
        <v>0</v>
      </c>
      <c r="C515" s="7">
        <v>0</v>
      </c>
      <c r="D515" s="36">
        <v>0</v>
      </c>
      <c r="E515" s="36">
        <v>0</v>
      </c>
    </row>
    <row r="516" spans="1:5" x14ac:dyDescent="0.2">
      <c r="A516" s="26" t="s">
        <v>125</v>
      </c>
      <c r="B516" s="7">
        <v>107</v>
      </c>
      <c r="C516" s="7">
        <v>110.60000000000001</v>
      </c>
      <c r="D516" s="36">
        <v>111.8</v>
      </c>
      <c r="E516" s="36">
        <v>109.19999999999999</v>
      </c>
    </row>
    <row r="517" spans="1:5" x14ac:dyDescent="0.2">
      <c r="A517" s="26" t="s">
        <v>126</v>
      </c>
      <c r="B517" s="7">
        <v>287</v>
      </c>
      <c r="C517" s="7">
        <v>296.60000000000002</v>
      </c>
      <c r="D517" s="36">
        <v>328.4</v>
      </c>
      <c r="E517" s="36">
        <v>333.20000000000005</v>
      </c>
    </row>
    <row r="518" spans="1:5" x14ac:dyDescent="0.2">
      <c r="A518" s="26" t="s">
        <v>127</v>
      </c>
      <c r="B518" s="7">
        <v>550</v>
      </c>
      <c r="C518" s="7">
        <v>569.79999999999995</v>
      </c>
      <c r="D518" s="36">
        <v>651</v>
      </c>
      <c r="E518" s="36">
        <v>944.2</v>
      </c>
    </row>
    <row r="519" spans="1:5" x14ac:dyDescent="0.2">
      <c r="A519" s="26" t="s">
        <v>128</v>
      </c>
      <c r="B519" s="7">
        <v>0</v>
      </c>
      <c r="C519" s="7">
        <v>0</v>
      </c>
      <c r="D519" s="36">
        <v>0</v>
      </c>
      <c r="E519" s="36">
        <v>0</v>
      </c>
    </row>
    <row r="520" spans="1:5" x14ac:dyDescent="0.2">
      <c r="A520" s="26" t="s">
        <v>129</v>
      </c>
      <c r="B520" s="7">
        <v>60</v>
      </c>
      <c r="C520" s="7">
        <v>54.6</v>
      </c>
      <c r="D520" s="36">
        <v>56.4</v>
      </c>
      <c r="E520" s="36">
        <v>60.8</v>
      </c>
    </row>
    <row r="521" spans="1:5" x14ac:dyDescent="0.2">
      <c r="A521" s="26" t="s">
        <v>130</v>
      </c>
      <c r="B521" s="7">
        <v>55</v>
      </c>
      <c r="C521" s="7">
        <v>55.6</v>
      </c>
      <c r="D521" s="36">
        <v>64</v>
      </c>
      <c r="E521" s="36">
        <v>72.2</v>
      </c>
    </row>
    <row r="522" spans="1:5" x14ac:dyDescent="0.2">
      <c r="A522" s="26" t="s">
        <v>131</v>
      </c>
      <c r="B522" s="7">
        <v>558</v>
      </c>
      <c r="C522" s="7">
        <v>598.70000000000005</v>
      </c>
      <c r="D522" s="36">
        <v>626.20000000000005</v>
      </c>
      <c r="E522" s="36">
        <v>691.19999999999993</v>
      </c>
    </row>
    <row r="523" spans="1:5" x14ac:dyDescent="0.2">
      <c r="A523" s="26" t="s">
        <v>132</v>
      </c>
      <c r="B523" s="7">
        <v>93</v>
      </c>
      <c r="C523" s="7">
        <v>92</v>
      </c>
      <c r="D523" s="36">
        <v>90.4</v>
      </c>
      <c r="E523" s="36">
        <v>76.099999999999994</v>
      </c>
    </row>
    <row r="524" spans="1:5" x14ac:dyDescent="0.2">
      <c r="A524" s="26" t="s">
        <v>133</v>
      </c>
      <c r="B524" s="7">
        <v>541</v>
      </c>
      <c r="C524" s="7">
        <v>434</v>
      </c>
      <c r="D524" s="36">
        <v>420.20000000000005</v>
      </c>
      <c r="E524" s="36">
        <v>561.20000000000005</v>
      </c>
    </row>
    <row r="525" spans="1:5" x14ac:dyDescent="0.2">
      <c r="A525" s="26" t="s">
        <v>134</v>
      </c>
      <c r="B525" s="7">
        <v>0</v>
      </c>
      <c r="C525" s="7">
        <v>0</v>
      </c>
      <c r="D525" s="36">
        <v>0</v>
      </c>
      <c r="E525" s="36">
        <v>0</v>
      </c>
    </row>
    <row r="526" spans="1:5" x14ac:dyDescent="0.2">
      <c r="A526" s="26" t="s">
        <v>135</v>
      </c>
      <c r="B526" s="7">
        <v>320</v>
      </c>
      <c r="C526" s="7">
        <v>321.2</v>
      </c>
      <c r="D526" s="36">
        <v>311</v>
      </c>
      <c r="E526" s="36">
        <v>285.39999999999998</v>
      </c>
    </row>
    <row r="527" spans="1:5" x14ac:dyDescent="0.2">
      <c r="A527" s="26" t="s">
        <v>136</v>
      </c>
      <c r="B527" s="7">
        <v>59</v>
      </c>
      <c r="C527" s="7">
        <v>58.2</v>
      </c>
      <c r="D527" s="36">
        <v>62</v>
      </c>
      <c r="E527" s="36">
        <v>65.2</v>
      </c>
    </row>
    <row r="528" spans="1:5" x14ac:dyDescent="0.2">
      <c r="A528" s="26" t="s">
        <v>137</v>
      </c>
      <c r="B528" s="7">
        <v>0</v>
      </c>
      <c r="C528" s="7">
        <v>0</v>
      </c>
      <c r="D528" s="36">
        <v>0</v>
      </c>
      <c r="E528" s="36">
        <v>0</v>
      </c>
    </row>
    <row r="529" spans="1:5" x14ac:dyDescent="0.2">
      <c r="A529" s="26" t="s">
        <v>138</v>
      </c>
      <c r="B529" s="7">
        <v>419</v>
      </c>
      <c r="C529" s="7">
        <v>403.8</v>
      </c>
      <c r="D529" s="36">
        <v>385.8</v>
      </c>
      <c r="E529" s="36">
        <v>389</v>
      </c>
    </row>
    <row r="530" spans="1:5" x14ac:dyDescent="0.2">
      <c r="A530" s="26" t="s">
        <v>139</v>
      </c>
      <c r="B530" s="7">
        <v>774</v>
      </c>
      <c r="C530" s="7">
        <v>798.6</v>
      </c>
      <c r="D530" s="36">
        <v>806.1</v>
      </c>
      <c r="E530" s="36">
        <v>579</v>
      </c>
    </row>
    <row r="531" spans="1:5" x14ac:dyDescent="0.2">
      <c r="A531" s="26" t="s">
        <v>140</v>
      </c>
      <c r="B531" s="7">
        <v>682</v>
      </c>
      <c r="C531" s="7">
        <v>704.40000000000009</v>
      </c>
      <c r="D531" s="36">
        <v>719.59999999999991</v>
      </c>
      <c r="E531" s="36">
        <v>726</v>
      </c>
    </row>
    <row r="532" spans="1:5" x14ac:dyDescent="0.2">
      <c r="A532" s="26" t="s">
        <v>141</v>
      </c>
      <c r="B532" s="7">
        <v>213</v>
      </c>
      <c r="C532" s="7">
        <v>218.39999999999998</v>
      </c>
      <c r="D532" s="36">
        <v>227</v>
      </c>
      <c r="E532" s="36">
        <v>229.4</v>
      </c>
    </row>
    <row r="533" spans="1:5" x14ac:dyDescent="0.2">
      <c r="A533" s="26" t="s">
        <v>142</v>
      </c>
      <c r="B533" s="7">
        <v>0</v>
      </c>
      <c r="C533" s="7">
        <v>0</v>
      </c>
      <c r="D533" s="36">
        <v>0</v>
      </c>
      <c r="E533" s="36">
        <v>0</v>
      </c>
    </row>
    <row r="534" spans="1:5" x14ac:dyDescent="0.2">
      <c r="A534" s="26" t="s">
        <v>143</v>
      </c>
      <c r="B534" s="7">
        <v>0</v>
      </c>
      <c r="C534" s="7">
        <v>0</v>
      </c>
      <c r="D534" s="36">
        <v>0</v>
      </c>
      <c r="E534" s="36">
        <v>0</v>
      </c>
    </row>
    <row r="535" spans="1:5" x14ac:dyDescent="0.2">
      <c r="A535" s="26" t="s">
        <v>144</v>
      </c>
      <c r="B535" s="7">
        <v>508</v>
      </c>
      <c r="C535" s="7">
        <v>426.4</v>
      </c>
      <c r="D535" s="36">
        <v>456.5</v>
      </c>
      <c r="E535" s="36">
        <v>411</v>
      </c>
    </row>
    <row r="536" spans="1:5" x14ac:dyDescent="0.2">
      <c r="A536" s="26" t="s">
        <v>145</v>
      </c>
      <c r="B536" s="7">
        <v>84</v>
      </c>
      <c r="C536" s="7">
        <v>99.6</v>
      </c>
      <c r="D536" s="36">
        <v>95.6</v>
      </c>
      <c r="E536" s="36">
        <v>98.2</v>
      </c>
    </row>
    <row r="537" spans="1:5" x14ac:dyDescent="0.2">
      <c r="A537" s="26" t="s">
        <v>146</v>
      </c>
      <c r="B537" s="7">
        <v>1110</v>
      </c>
      <c r="C537" s="7">
        <v>1170</v>
      </c>
      <c r="D537" s="36">
        <v>1196.2</v>
      </c>
      <c r="E537" s="36">
        <v>1281.9000000000001</v>
      </c>
    </row>
    <row r="538" spans="1:5" x14ac:dyDescent="0.2">
      <c r="A538" s="26" t="s">
        <v>147</v>
      </c>
      <c r="B538" s="7">
        <v>0</v>
      </c>
      <c r="C538" s="7">
        <v>0</v>
      </c>
      <c r="D538" s="36">
        <v>0</v>
      </c>
      <c r="E538" s="36">
        <v>0</v>
      </c>
    </row>
    <row r="539" spans="1:5" x14ac:dyDescent="0.2">
      <c r="A539" s="26" t="s">
        <v>148</v>
      </c>
      <c r="B539" s="7">
        <v>246</v>
      </c>
      <c r="C539" s="7">
        <v>237.6</v>
      </c>
      <c r="D539" s="36">
        <v>231.2</v>
      </c>
      <c r="E539" s="36">
        <v>227.7</v>
      </c>
    </row>
    <row r="540" spans="1:5" x14ac:dyDescent="0.2">
      <c r="A540" s="26" t="s">
        <v>149</v>
      </c>
      <c r="B540" s="7">
        <v>257</v>
      </c>
      <c r="C540" s="7">
        <v>263</v>
      </c>
      <c r="D540" s="36">
        <v>267</v>
      </c>
      <c r="E540" s="36">
        <v>271</v>
      </c>
    </row>
    <row r="541" spans="1:5" x14ac:dyDescent="0.2">
      <c r="A541" s="26" t="s">
        <v>150</v>
      </c>
      <c r="B541" s="7">
        <v>263</v>
      </c>
      <c r="C541" s="7">
        <v>244.8</v>
      </c>
      <c r="D541" s="36">
        <v>224.8</v>
      </c>
      <c r="E541" s="36">
        <v>235.8</v>
      </c>
    </row>
    <row r="542" spans="1:5" x14ac:dyDescent="0.2">
      <c r="A542" s="26" t="s">
        <v>151</v>
      </c>
      <c r="B542" s="7">
        <v>0</v>
      </c>
      <c r="C542" s="7">
        <v>0</v>
      </c>
      <c r="D542" s="36">
        <v>0</v>
      </c>
      <c r="E542" s="36">
        <v>0</v>
      </c>
    </row>
    <row r="543" spans="1:5" x14ac:dyDescent="0.2">
      <c r="A543" s="26" t="s">
        <v>152</v>
      </c>
      <c r="B543" s="7">
        <v>0</v>
      </c>
      <c r="C543" s="7">
        <v>0</v>
      </c>
      <c r="D543" s="36">
        <v>0</v>
      </c>
      <c r="E543" s="36">
        <v>0</v>
      </c>
    </row>
    <row r="544" spans="1:5" x14ac:dyDescent="0.2">
      <c r="A544" s="26" t="s">
        <v>153</v>
      </c>
      <c r="B544" s="7">
        <v>526</v>
      </c>
      <c r="C544" s="7">
        <v>514.6</v>
      </c>
      <c r="D544" s="36">
        <v>476.4</v>
      </c>
      <c r="E544" s="36">
        <v>481.8</v>
      </c>
    </row>
    <row r="545" spans="1:5" x14ac:dyDescent="0.2">
      <c r="A545" s="26" t="s">
        <v>154</v>
      </c>
      <c r="B545" s="7">
        <v>22</v>
      </c>
      <c r="C545" s="7">
        <v>26.6</v>
      </c>
      <c r="D545" s="36">
        <v>27.1</v>
      </c>
      <c r="E545" s="36">
        <v>27.799999999999997</v>
      </c>
    </row>
    <row r="546" spans="1:5" x14ac:dyDescent="0.2">
      <c r="A546" s="26" t="s">
        <v>155</v>
      </c>
      <c r="B546" s="7">
        <v>194</v>
      </c>
      <c r="C546" s="7">
        <v>197</v>
      </c>
      <c r="D546" s="36">
        <v>206.2</v>
      </c>
      <c r="E546" s="36">
        <v>223.79999999999998</v>
      </c>
    </row>
    <row r="547" spans="1:5" x14ac:dyDescent="0.2">
      <c r="A547" s="26" t="s">
        <v>156</v>
      </c>
      <c r="B547" s="7">
        <v>112</v>
      </c>
      <c r="C547" s="7">
        <v>102.4</v>
      </c>
      <c r="D547" s="36">
        <v>78.599999999999994</v>
      </c>
      <c r="E547" s="36">
        <v>75.599999999999994</v>
      </c>
    </row>
    <row r="548" spans="1:5" x14ac:dyDescent="0.2">
      <c r="A548" s="26" t="s">
        <v>157</v>
      </c>
      <c r="B548" s="7">
        <v>729</v>
      </c>
      <c r="C548" s="7">
        <v>763.6</v>
      </c>
      <c r="D548" s="36">
        <v>880</v>
      </c>
      <c r="E548" s="36">
        <v>1077.4000000000001</v>
      </c>
    </row>
    <row r="549" spans="1:5" x14ac:dyDescent="0.2">
      <c r="A549" s="26" t="s">
        <v>158</v>
      </c>
      <c r="B549" s="7">
        <v>299</v>
      </c>
      <c r="C549" s="7">
        <v>310</v>
      </c>
      <c r="D549" s="36">
        <v>354</v>
      </c>
      <c r="E549" s="36">
        <v>356</v>
      </c>
    </row>
    <row r="550" spans="1:5" x14ac:dyDescent="0.2">
      <c r="A550" s="26" t="s">
        <v>159</v>
      </c>
      <c r="B550" s="7">
        <v>198</v>
      </c>
      <c r="C550" s="7">
        <v>191.4</v>
      </c>
      <c r="D550" s="36">
        <v>188.60000000000002</v>
      </c>
      <c r="E550" s="36">
        <v>185.2</v>
      </c>
    </row>
    <row r="551" spans="1:5" x14ac:dyDescent="0.2">
      <c r="A551" s="26" t="s">
        <v>160</v>
      </c>
      <c r="B551" s="7">
        <v>0</v>
      </c>
      <c r="C551" s="7">
        <v>0</v>
      </c>
      <c r="D551" s="36">
        <v>0</v>
      </c>
      <c r="E551" s="36">
        <v>0</v>
      </c>
    </row>
    <row r="552" spans="1:5" x14ac:dyDescent="0.2">
      <c r="A552" s="26" t="s">
        <v>161</v>
      </c>
      <c r="B552" s="7">
        <v>60</v>
      </c>
      <c r="C552" s="7">
        <v>55</v>
      </c>
      <c r="D552" s="36">
        <v>63.6</v>
      </c>
      <c r="E552" s="36">
        <v>59</v>
      </c>
    </row>
    <row r="553" spans="1:5" x14ac:dyDescent="0.2">
      <c r="A553" s="26" t="s">
        <v>162</v>
      </c>
      <c r="B553" s="7">
        <v>517</v>
      </c>
      <c r="C553" s="7">
        <v>343.79999999999995</v>
      </c>
      <c r="D553" s="36">
        <v>340.59999999999997</v>
      </c>
      <c r="E553" s="36">
        <v>345.4</v>
      </c>
    </row>
    <row r="554" spans="1:5" x14ac:dyDescent="0.2">
      <c r="A554" s="26" t="s">
        <v>163</v>
      </c>
      <c r="B554" s="7">
        <v>109</v>
      </c>
      <c r="C554" s="7">
        <v>205.6</v>
      </c>
      <c r="D554" s="36">
        <v>206.8</v>
      </c>
      <c r="E554" s="36">
        <v>216</v>
      </c>
    </row>
    <row r="555" spans="1:5" x14ac:dyDescent="0.2">
      <c r="A555" s="26" t="s">
        <v>164</v>
      </c>
      <c r="B555" s="7">
        <v>0</v>
      </c>
      <c r="C555" s="7">
        <v>0</v>
      </c>
      <c r="D555" s="36">
        <v>0</v>
      </c>
      <c r="E555" s="36">
        <v>0</v>
      </c>
    </row>
    <row r="556" spans="1:5" x14ac:dyDescent="0.2">
      <c r="A556" s="26" t="s">
        <v>165</v>
      </c>
      <c r="B556" s="7">
        <v>192</v>
      </c>
      <c r="C556" s="7">
        <v>186.8</v>
      </c>
      <c r="D556" s="36">
        <v>195.2</v>
      </c>
      <c r="E556" s="36">
        <v>197</v>
      </c>
    </row>
    <row r="557" spans="1:5" x14ac:dyDescent="0.2">
      <c r="A557" s="26" t="s">
        <v>166</v>
      </c>
      <c r="B557" s="7">
        <v>272</v>
      </c>
      <c r="C557" s="7">
        <v>267.2</v>
      </c>
      <c r="D557" s="36">
        <v>254.8</v>
      </c>
      <c r="E557" s="36">
        <v>221.39999999999998</v>
      </c>
    </row>
    <row r="558" spans="1:5" x14ac:dyDescent="0.2">
      <c r="A558" s="26" t="s">
        <v>167</v>
      </c>
      <c r="B558" s="7">
        <v>0</v>
      </c>
      <c r="C558" s="7">
        <v>0</v>
      </c>
      <c r="D558" s="36">
        <v>0</v>
      </c>
      <c r="E558" s="36">
        <v>0</v>
      </c>
    </row>
    <row r="559" spans="1:5" x14ac:dyDescent="0.2">
      <c r="A559" s="26" t="s">
        <v>168</v>
      </c>
      <c r="B559" s="7">
        <v>0</v>
      </c>
      <c r="C559" s="7">
        <v>0</v>
      </c>
      <c r="D559" s="36">
        <v>0</v>
      </c>
      <c r="E559" s="36">
        <v>0</v>
      </c>
    </row>
    <row r="560" spans="1:5" x14ac:dyDescent="0.2">
      <c r="A560" s="26" t="s">
        <v>169</v>
      </c>
      <c r="B560" s="7">
        <v>0</v>
      </c>
      <c r="C560" s="7">
        <v>0</v>
      </c>
      <c r="D560" s="36">
        <v>0</v>
      </c>
      <c r="E560" s="36">
        <v>0</v>
      </c>
    </row>
    <row r="561" spans="1:5" x14ac:dyDescent="0.2">
      <c r="A561" s="26" t="s">
        <v>170</v>
      </c>
      <c r="B561" s="7">
        <v>147</v>
      </c>
      <c r="C561" s="7">
        <v>0</v>
      </c>
      <c r="D561" s="36">
        <v>0</v>
      </c>
      <c r="E561" s="36">
        <v>0</v>
      </c>
    </row>
    <row r="562" spans="1:5" x14ac:dyDescent="0.2">
      <c r="A562" s="26" t="s">
        <v>171</v>
      </c>
      <c r="B562" s="7">
        <v>51</v>
      </c>
      <c r="C562" s="7">
        <v>55.8</v>
      </c>
      <c r="D562" s="36">
        <v>57</v>
      </c>
      <c r="E562" s="36">
        <v>49</v>
      </c>
    </row>
    <row r="563" spans="1:5" x14ac:dyDescent="0.2">
      <c r="A563" s="26" t="s">
        <v>172</v>
      </c>
      <c r="B563" s="7">
        <v>102</v>
      </c>
      <c r="C563" s="7">
        <v>155.1</v>
      </c>
      <c r="D563" s="36">
        <v>154.30000000000001</v>
      </c>
      <c r="E563" s="36">
        <v>170.3</v>
      </c>
    </row>
    <row r="564" spans="1:5" x14ac:dyDescent="0.2">
      <c r="A564" s="26" t="s">
        <v>173</v>
      </c>
      <c r="B564" s="7">
        <v>0</v>
      </c>
      <c r="C564" s="7">
        <v>0</v>
      </c>
      <c r="D564" s="36">
        <v>0</v>
      </c>
      <c r="E564" s="36">
        <v>0</v>
      </c>
    </row>
    <row r="565" spans="1:5" x14ac:dyDescent="0.2">
      <c r="A565" s="26" t="s">
        <v>174</v>
      </c>
      <c r="B565" s="7">
        <v>0</v>
      </c>
      <c r="C565" s="7">
        <v>0</v>
      </c>
      <c r="D565" s="36">
        <v>0</v>
      </c>
      <c r="E565" s="36">
        <v>0</v>
      </c>
    </row>
    <row r="566" spans="1:5" x14ac:dyDescent="0.2">
      <c r="A566" s="26" t="s">
        <v>175</v>
      </c>
      <c r="B566" s="7">
        <v>54</v>
      </c>
      <c r="C566" s="7">
        <v>54.7</v>
      </c>
      <c r="D566" s="36">
        <v>56.6</v>
      </c>
      <c r="E566" s="36">
        <v>62.4</v>
      </c>
    </row>
    <row r="567" spans="1:5" x14ac:dyDescent="0.2">
      <c r="A567" s="26" t="s">
        <v>176</v>
      </c>
      <c r="B567" s="7">
        <v>34</v>
      </c>
      <c r="C567" s="7">
        <v>26</v>
      </c>
      <c r="D567" s="36">
        <v>19</v>
      </c>
      <c r="E567" s="36">
        <v>17</v>
      </c>
    </row>
    <row r="568" spans="1:5" x14ac:dyDescent="0.2">
      <c r="A568" s="26" t="s">
        <v>177</v>
      </c>
      <c r="B568" s="7">
        <v>84</v>
      </c>
      <c r="C568" s="7">
        <v>71</v>
      </c>
      <c r="D568" s="36">
        <v>70</v>
      </c>
      <c r="E568" s="36">
        <v>60</v>
      </c>
    </row>
    <row r="569" spans="1:5" x14ac:dyDescent="0.2">
      <c r="A569" s="26" t="s">
        <v>178</v>
      </c>
      <c r="B569" s="7">
        <v>0</v>
      </c>
      <c r="C569" s="7">
        <v>0</v>
      </c>
      <c r="D569" s="36">
        <v>0</v>
      </c>
      <c r="E569" s="36">
        <v>0</v>
      </c>
    </row>
    <row r="570" spans="1:5" x14ac:dyDescent="0.2">
      <c r="A570" s="26" t="s">
        <v>179</v>
      </c>
      <c r="B570" s="7">
        <v>0</v>
      </c>
      <c r="C570" s="7">
        <v>0</v>
      </c>
      <c r="D570" s="36">
        <v>0</v>
      </c>
      <c r="E570" s="36">
        <v>0</v>
      </c>
    </row>
    <row r="571" spans="1:5" x14ac:dyDescent="0.2">
      <c r="A571" s="26" t="s">
        <v>180</v>
      </c>
      <c r="B571" s="7">
        <v>107</v>
      </c>
      <c r="C571" s="7">
        <v>96</v>
      </c>
      <c r="D571" s="36">
        <v>85</v>
      </c>
      <c r="E571" s="36">
        <v>92.6</v>
      </c>
    </row>
    <row r="572" spans="1:5" x14ac:dyDescent="0.2">
      <c r="A572" s="26" t="s">
        <v>181</v>
      </c>
      <c r="B572" s="7">
        <v>0</v>
      </c>
      <c r="C572" s="7">
        <v>0</v>
      </c>
      <c r="D572" s="36">
        <v>0</v>
      </c>
      <c r="E572" s="36">
        <v>0</v>
      </c>
    </row>
    <row r="573" spans="1:5" x14ac:dyDescent="0.2">
      <c r="A573" s="26" t="s">
        <v>183</v>
      </c>
      <c r="B573" s="7">
        <v>0</v>
      </c>
      <c r="C573" s="7">
        <v>0</v>
      </c>
      <c r="D573" s="36">
        <v>0</v>
      </c>
      <c r="E573" s="36">
        <v>0</v>
      </c>
    </row>
    <row r="574" spans="1:5" x14ac:dyDescent="0.2">
      <c r="A574" s="26" t="s">
        <v>184</v>
      </c>
      <c r="B574" s="7">
        <v>201</v>
      </c>
      <c r="C574" s="7">
        <v>191.7</v>
      </c>
      <c r="D574" s="36">
        <v>196.5</v>
      </c>
      <c r="E574" s="36">
        <v>200.4</v>
      </c>
    </row>
    <row r="575" spans="1:5" x14ac:dyDescent="0.2">
      <c r="A575" s="26" t="s">
        <v>185</v>
      </c>
      <c r="B575" s="7">
        <v>184</v>
      </c>
      <c r="C575" s="7">
        <v>166.2</v>
      </c>
      <c r="D575" s="36">
        <v>165.6</v>
      </c>
      <c r="E575" s="36">
        <v>164.8</v>
      </c>
    </row>
    <row r="576" spans="1:5" x14ac:dyDescent="0.2">
      <c r="A576" s="26" t="s">
        <v>186</v>
      </c>
      <c r="B576" s="7">
        <v>72</v>
      </c>
      <c r="C576" s="7">
        <v>70.599999999999994</v>
      </c>
      <c r="D576" s="36">
        <v>79.199999999999989</v>
      </c>
      <c r="E576" s="36">
        <v>94.8</v>
      </c>
    </row>
    <row r="577" spans="1:5" x14ac:dyDescent="0.2">
      <c r="A577" s="26" t="s">
        <v>187</v>
      </c>
      <c r="B577" s="7">
        <v>0</v>
      </c>
      <c r="C577" s="7">
        <v>0</v>
      </c>
      <c r="D577" s="36">
        <v>0</v>
      </c>
      <c r="E577" s="36">
        <v>0</v>
      </c>
    </row>
    <row r="578" spans="1:5" x14ac:dyDescent="0.2">
      <c r="A578" s="26" t="s">
        <v>188</v>
      </c>
      <c r="B578" s="7">
        <v>539</v>
      </c>
      <c r="C578" s="7">
        <v>512.29999999999995</v>
      </c>
      <c r="D578" s="36">
        <v>540.79999999999995</v>
      </c>
      <c r="E578" s="36">
        <v>569.9</v>
      </c>
    </row>
    <row r="579" spans="1:5" x14ac:dyDescent="0.2">
      <c r="A579" s="26" t="s">
        <v>189</v>
      </c>
      <c r="B579" s="7">
        <v>106</v>
      </c>
      <c r="C579" s="7">
        <v>535.79999999999995</v>
      </c>
      <c r="D579" s="36">
        <v>544.20000000000005</v>
      </c>
      <c r="E579" s="36">
        <v>543.79999999999995</v>
      </c>
    </row>
    <row r="580" spans="1:5" x14ac:dyDescent="0.2">
      <c r="A580" s="26" t="s">
        <v>190</v>
      </c>
      <c r="B580" s="7">
        <v>537</v>
      </c>
      <c r="C580" s="7">
        <v>691.4</v>
      </c>
      <c r="D580" s="36">
        <v>824.19999999999993</v>
      </c>
      <c r="E580" s="36">
        <v>915.5</v>
      </c>
    </row>
    <row r="581" spans="1:5" x14ac:dyDescent="0.2">
      <c r="A581" s="26" t="s">
        <v>191</v>
      </c>
      <c r="B581" s="7">
        <v>544</v>
      </c>
      <c r="C581" s="7">
        <v>573.20000000000005</v>
      </c>
      <c r="D581" s="36">
        <v>620.20000000000005</v>
      </c>
      <c r="E581" s="36">
        <v>684</v>
      </c>
    </row>
    <row r="582" spans="1:5" x14ac:dyDescent="0.2">
      <c r="A582" s="26" t="s">
        <v>192</v>
      </c>
      <c r="B582" s="7">
        <v>0</v>
      </c>
      <c r="C582" s="7">
        <v>133</v>
      </c>
      <c r="D582" s="36">
        <v>136</v>
      </c>
      <c r="E582" s="36">
        <v>41</v>
      </c>
    </row>
    <row r="583" spans="1:5" x14ac:dyDescent="0.2">
      <c r="A583" s="26" t="s">
        <v>193</v>
      </c>
      <c r="B583" s="7">
        <v>340</v>
      </c>
      <c r="C583" s="7">
        <v>325.59999999999997</v>
      </c>
      <c r="D583" s="36">
        <v>465.8</v>
      </c>
      <c r="E583" s="36">
        <v>491.1</v>
      </c>
    </row>
    <row r="584" spans="1:5" x14ac:dyDescent="0.2">
      <c r="A584" s="26" t="s">
        <v>194</v>
      </c>
      <c r="B584" s="7">
        <v>40</v>
      </c>
      <c r="C584" s="7">
        <v>36.4</v>
      </c>
      <c r="D584" s="36">
        <v>33.4</v>
      </c>
      <c r="E584" s="36">
        <v>30.8</v>
      </c>
    </row>
    <row r="585" spans="1:5" x14ac:dyDescent="0.2">
      <c r="A585" s="28" t="s">
        <v>100</v>
      </c>
      <c r="B585" s="7">
        <v>15698</v>
      </c>
      <c r="C585" s="7">
        <v>16001.199999999997</v>
      </c>
      <c r="D585" s="7">
        <v>16692.2</v>
      </c>
      <c r="E585" s="7">
        <v>17396.8</v>
      </c>
    </row>
    <row r="586" spans="1:5" x14ac:dyDescent="0.2">
      <c r="A586" s="69" t="s">
        <v>690</v>
      </c>
    </row>
    <row r="588" spans="1:5" x14ac:dyDescent="0.2">
      <c r="A588" s="28" t="s">
        <v>705</v>
      </c>
    </row>
    <row r="589" spans="1:5" ht="25.5" x14ac:dyDescent="0.2">
      <c r="A589" s="30" t="s">
        <v>197</v>
      </c>
      <c r="B589" s="19" t="s">
        <v>673</v>
      </c>
      <c r="C589" s="15"/>
      <c r="D589" s="15"/>
      <c r="E589" s="15"/>
    </row>
    <row r="590" spans="1:5" x14ac:dyDescent="0.2">
      <c r="A590" s="30"/>
      <c r="B590" s="15">
        <v>2020</v>
      </c>
      <c r="C590" s="15">
        <v>2021</v>
      </c>
      <c r="D590" s="15">
        <v>2022</v>
      </c>
      <c r="E590" s="15">
        <v>2023</v>
      </c>
    </row>
    <row r="591" spans="1:5" x14ac:dyDescent="0.2">
      <c r="A591" s="26" t="s">
        <v>200</v>
      </c>
      <c r="B591" s="7">
        <v>742</v>
      </c>
      <c r="C591" s="7">
        <v>759</v>
      </c>
      <c r="D591" s="7">
        <v>776</v>
      </c>
      <c r="E591" s="7">
        <v>786.8</v>
      </c>
    </row>
    <row r="592" spans="1:5" x14ac:dyDescent="0.2">
      <c r="A592" s="26" t="s">
        <v>201</v>
      </c>
      <c r="B592" s="7">
        <v>1728</v>
      </c>
      <c r="C592" s="7">
        <v>1587.9</v>
      </c>
      <c r="D592" s="7">
        <v>1572.5</v>
      </c>
      <c r="E592" s="7">
        <v>1700.1999999999998</v>
      </c>
    </row>
    <row r="593" spans="1:5" x14ac:dyDescent="0.2">
      <c r="A593" s="26" t="s">
        <v>202</v>
      </c>
      <c r="B593" s="7">
        <v>803</v>
      </c>
      <c r="C593" s="7">
        <v>817</v>
      </c>
      <c r="D593" s="7">
        <v>860.4</v>
      </c>
      <c r="E593" s="7">
        <v>879.8</v>
      </c>
    </row>
    <row r="594" spans="1:5" x14ac:dyDescent="0.2">
      <c r="A594" s="26" t="s">
        <v>203</v>
      </c>
      <c r="B594" s="7">
        <v>451</v>
      </c>
      <c r="C594" s="7">
        <v>434.2</v>
      </c>
      <c r="D594" s="7">
        <v>442</v>
      </c>
      <c r="E594" s="7">
        <v>439</v>
      </c>
    </row>
    <row r="595" spans="1:5" x14ac:dyDescent="0.2">
      <c r="A595" s="26" t="s">
        <v>204</v>
      </c>
      <c r="B595" s="7">
        <v>273</v>
      </c>
      <c r="C595" s="7">
        <v>273.39999999999998</v>
      </c>
      <c r="D595" s="7">
        <v>290.60000000000002</v>
      </c>
      <c r="E595" s="7">
        <v>288.39999999999998</v>
      </c>
    </row>
    <row r="596" spans="1:5" x14ac:dyDescent="0.2">
      <c r="A596" s="26" t="s">
        <v>205</v>
      </c>
      <c r="B596" s="7">
        <v>1302</v>
      </c>
      <c r="C596" s="7">
        <v>1356.8000000000002</v>
      </c>
      <c r="D596" s="7">
        <v>1391.4</v>
      </c>
      <c r="E596" s="7">
        <v>1478.9</v>
      </c>
    </row>
    <row r="597" spans="1:5" x14ac:dyDescent="0.2">
      <c r="A597" s="26" t="s">
        <v>206</v>
      </c>
      <c r="B597" s="7">
        <v>1811</v>
      </c>
      <c r="C597" s="7">
        <v>1780.3000000000002</v>
      </c>
      <c r="D597" s="7">
        <v>1772.6</v>
      </c>
      <c r="E597" s="7">
        <v>1841.1</v>
      </c>
    </row>
    <row r="598" spans="1:5" x14ac:dyDescent="0.2">
      <c r="A598" s="26" t="s">
        <v>207</v>
      </c>
      <c r="B598" s="7">
        <v>564</v>
      </c>
      <c r="C598" s="7">
        <v>684.40000000000009</v>
      </c>
      <c r="D598" s="7">
        <v>686.7</v>
      </c>
      <c r="E598" s="7">
        <v>696.9</v>
      </c>
    </row>
    <row r="599" spans="1:5" x14ac:dyDescent="0.2">
      <c r="A599" s="26" t="s">
        <v>151</v>
      </c>
      <c r="B599" s="7">
        <v>526</v>
      </c>
      <c r="C599" s="7">
        <v>514.4</v>
      </c>
      <c r="D599" s="7">
        <v>497.6</v>
      </c>
      <c r="E599" s="7">
        <v>498.2</v>
      </c>
    </row>
    <row r="600" spans="1:5" x14ac:dyDescent="0.2">
      <c r="A600" s="26" t="s">
        <v>208</v>
      </c>
      <c r="B600" s="7">
        <v>305</v>
      </c>
      <c r="C600" s="7">
        <v>287.39999999999998</v>
      </c>
      <c r="D600" s="7">
        <v>273.60000000000002</v>
      </c>
      <c r="E600" s="7">
        <v>277.8</v>
      </c>
    </row>
    <row r="601" spans="1:5" x14ac:dyDescent="0.2">
      <c r="A601" s="26" t="s">
        <v>209</v>
      </c>
      <c r="B601" s="7">
        <v>1485</v>
      </c>
      <c r="C601" s="7">
        <v>1462.5</v>
      </c>
      <c r="D601" s="7">
        <v>1505.4</v>
      </c>
      <c r="E601" s="7">
        <v>1467.4</v>
      </c>
    </row>
    <row r="602" spans="1:5" x14ac:dyDescent="0.2">
      <c r="A602" s="26" t="s">
        <v>210</v>
      </c>
      <c r="B602" s="7">
        <v>710</v>
      </c>
      <c r="C602" s="7">
        <v>691</v>
      </c>
      <c r="D602" s="7">
        <v>811.4</v>
      </c>
      <c r="E602" s="7">
        <v>837.7</v>
      </c>
    </row>
    <row r="603" spans="1:5" x14ac:dyDescent="0.2">
      <c r="A603" s="26" t="s">
        <v>211</v>
      </c>
      <c r="B603" s="7">
        <v>93</v>
      </c>
      <c r="C603" s="7">
        <v>92</v>
      </c>
      <c r="D603" s="7">
        <v>90.4</v>
      </c>
      <c r="E603" s="7">
        <v>76.099999999999994</v>
      </c>
    </row>
    <row r="604" spans="1:5" x14ac:dyDescent="0.2">
      <c r="A604" s="26" t="s">
        <v>212</v>
      </c>
      <c r="B604" s="7">
        <v>782</v>
      </c>
      <c r="C604" s="7">
        <v>932.3</v>
      </c>
      <c r="D604" s="7">
        <v>1069.8</v>
      </c>
      <c r="E604" s="7">
        <v>1162.7</v>
      </c>
    </row>
    <row r="605" spans="1:5" x14ac:dyDescent="0.2">
      <c r="A605" s="26" t="s">
        <v>213</v>
      </c>
      <c r="B605" s="7">
        <v>1611</v>
      </c>
      <c r="C605" s="7">
        <v>1665</v>
      </c>
      <c r="D605" s="7">
        <v>1785.5</v>
      </c>
      <c r="E605" s="7">
        <v>1856.4</v>
      </c>
    </row>
    <row r="606" spans="1:5" x14ac:dyDescent="0.2">
      <c r="A606" s="26" t="s">
        <v>215</v>
      </c>
      <c r="B606" s="7">
        <v>2005</v>
      </c>
      <c r="C606" s="7">
        <v>2165.8000000000002</v>
      </c>
      <c r="D606" s="7">
        <v>2369.6999999999998</v>
      </c>
      <c r="E606" s="7">
        <v>2612.1999999999998</v>
      </c>
    </row>
    <row r="607" spans="1:5" x14ac:dyDescent="0.2">
      <c r="A607" s="26" t="s">
        <v>214</v>
      </c>
      <c r="B607" s="7">
        <v>507</v>
      </c>
      <c r="C607" s="7">
        <v>497.79999999999995</v>
      </c>
      <c r="D607" s="7">
        <v>496.6</v>
      </c>
      <c r="E607" s="7">
        <v>497.2</v>
      </c>
    </row>
    <row r="608" spans="1:5" x14ac:dyDescent="0.2">
      <c r="A608" s="26" t="s">
        <v>100</v>
      </c>
      <c r="B608" s="7">
        <v>15698</v>
      </c>
      <c r="C608" s="7">
        <v>16001.2</v>
      </c>
      <c r="D608" s="7">
        <v>16692.199999999997</v>
      </c>
      <c r="E608" s="7">
        <v>17396.8</v>
      </c>
    </row>
    <row r="609" spans="1:3" x14ac:dyDescent="0.2">
      <c r="A609" s="69" t="s">
        <v>690</v>
      </c>
    </row>
    <row r="610" spans="1:3" x14ac:dyDescent="0.2">
      <c r="A610" s="69"/>
    </row>
    <row r="611" spans="1:3" x14ac:dyDescent="0.2">
      <c r="A611" s="28" t="s">
        <v>706</v>
      </c>
    </row>
    <row r="612" spans="1:3" x14ac:dyDescent="0.2">
      <c r="A612" s="30" t="s">
        <v>87</v>
      </c>
      <c r="B612" s="15" t="s">
        <v>491</v>
      </c>
      <c r="C612" s="15" t="s">
        <v>693</v>
      </c>
    </row>
    <row r="613" spans="1:3" x14ac:dyDescent="0.2">
      <c r="A613" s="26">
        <v>2015</v>
      </c>
      <c r="B613" s="7">
        <v>13201</v>
      </c>
      <c r="C613" s="20">
        <v>5.3999999999999999E-2</v>
      </c>
    </row>
    <row r="614" spans="1:3" x14ac:dyDescent="0.2">
      <c r="A614" s="26">
        <v>2016</v>
      </c>
      <c r="B614" s="7">
        <v>13893</v>
      </c>
      <c r="C614" s="20">
        <v>5.1999999999999998E-2</v>
      </c>
    </row>
    <row r="615" spans="1:3" x14ac:dyDescent="0.2">
      <c r="A615" s="26">
        <v>2017</v>
      </c>
      <c r="B615" s="7">
        <v>14490</v>
      </c>
      <c r="C615" s="20">
        <v>4.2999999999999997E-2</v>
      </c>
    </row>
    <row r="616" spans="1:3" x14ac:dyDescent="0.2">
      <c r="A616" s="26">
        <v>2018</v>
      </c>
      <c r="B616" s="7">
        <v>14888</v>
      </c>
      <c r="C616" s="20">
        <v>2.7E-2</v>
      </c>
    </row>
    <row r="617" spans="1:3" x14ac:dyDescent="0.2">
      <c r="A617" s="26">
        <v>2019</v>
      </c>
      <c r="B617" s="7">
        <v>15521.599999999988</v>
      </c>
      <c r="C617" s="20">
        <v>4.2557764642664475E-2</v>
      </c>
    </row>
    <row r="618" spans="1:3" x14ac:dyDescent="0.2">
      <c r="A618" s="26">
        <v>2020</v>
      </c>
      <c r="B618" s="7">
        <v>15901.799999999977</v>
      </c>
      <c r="C618" s="20">
        <v>2.4494897433253726E-2</v>
      </c>
    </row>
    <row r="619" spans="1:3" x14ac:dyDescent="0.2">
      <c r="A619" s="26">
        <v>2021</v>
      </c>
      <c r="B619" s="7">
        <v>16261.199999999955</v>
      </c>
      <c r="C619" s="20">
        <v>2.2601214956796012E-2</v>
      </c>
    </row>
    <row r="620" spans="1:3" x14ac:dyDescent="0.2">
      <c r="A620" s="26">
        <v>2022</v>
      </c>
      <c r="B620" s="7">
        <v>16975.799999999959</v>
      </c>
      <c r="C620" s="20">
        <v>4.3945096302854925E-2</v>
      </c>
    </row>
    <row r="621" spans="1:3" x14ac:dyDescent="0.2">
      <c r="A621" s="26">
        <v>2023</v>
      </c>
      <c r="B621" s="7">
        <v>17649.799999999945</v>
      </c>
      <c r="C621" s="20">
        <v>3.9703578034613107E-2</v>
      </c>
    </row>
    <row r="622" spans="1:3" x14ac:dyDescent="0.2">
      <c r="A622" s="69" t="s">
        <v>690</v>
      </c>
    </row>
    <row r="623" spans="1:3" x14ac:dyDescent="0.2">
      <c r="A623" s="69"/>
    </row>
    <row r="624" spans="1:3" x14ac:dyDescent="0.2">
      <c r="A624" s="28" t="s">
        <v>707</v>
      </c>
    </row>
    <row r="625" spans="1:5" ht="25.5" x14ac:dyDescent="0.2">
      <c r="A625" s="30" t="s">
        <v>113</v>
      </c>
      <c r="B625" s="19" t="s">
        <v>673</v>
      </c>
      <c r="C625" s="15"/>
      <c r="D625" s="15"/>
      <c r="E625" s="15"/>
    </row>
    <row r="626" spans="1:5" x14ac:dyDescent="0.2">
      <c r="A626" s="30"/>
      <c r="B626" s="15">
        <v>2020</v>
      </c>
      <c r="C626" s="15">
        <v>2021</v>
      </c>
      <c r="D626" s="15">
        <v>2022</v>
      </c>
      <c r="E626" s="15">
        <v>2023</v>
      </c>
    </row>
    <row r="627" spans="1:5" x14ac:dyDescent="0.2">
      <c r="A627" s="26" t="s">
        <v>139</v>
      </c>
      <c r="B627" s="8">
        <v>699</v>
      </c>
      <c r="C627" s="8">
        <v>482</v>
      </c>
      <c r="D627" s="8">
        <v>765</v>
      </c>
      <c r="E627" s="8">
        <v>700</v>
      </c>
    </row>
    <row r="628" spans="1:5" x14ac:dyDescent="0.2">
      <c r="A628" s="26" t="s">
        <v>155</v>
      </c>
      <c r="B628" s="8">
        <v>456</v>
      </c>
      <c r="C628" s="8">
        <v>406</v>
      </c>
      <c r="D628" s="8">
        <v>349</v>
      </c>
      <c r="E628" s="8">
        <v>443</v>
      </c>
    </row>
    <row r="629" spans="1:5" x14ac:dyDescent="0.2">
      <c r="A629" s="26" t="s">
        <v>188</v>
      </c>
      <c r="B629" s="8">
        <v>365</v>
      </c>
      <c r="C629" s="8">
        <v>103</v>
      </c>
      <c r="D629" s="8">
        <v>210</v>
      </c>
      <c r="E629" s="8">
        <v>259</v>
      </c>
    </row>
    <row r="630" spans="1:5" x14ac:dyDescent="0.2">
      <c r="A630" s="26" t="s">
        <v>192</v>
      </c>
      <c r="B630" s="8">
        <v>332</v>
      </c>
      <c r="C630" s="8">
        <v>261</v>
      </c>
      <c r="D630" s="8">
        <v>225</v>
      </c>
      <c r="E630" s="8">
        <v>286</v>
      </c>
    </row>
    <row r="631" spans="1:5" x14ac:dyDescent="0.2">
      <c r="A631" s="69" t="s">
        <v>690</v>
      </c>
    </row>
    <row r="632" spans="1:5" x14ac:dyDescent="0.2">
      <c r="A632" s="69"/>
    </row>
    <row r="633" spans="1:5" x14ac:dyDescent="0.2">
      <c r="A633" s="28" t="s">
        <v>708</v>
      </c>
    </row>
    <row r="634" spans="1:5" ht="25.5" x14ac:dyDescent="0.2">
      <c r="A634" s="30" t="s">
        <v>197</v>
      </c>
      <c r="B634" s="19" t="s">
        <v>673</v>
      </c>
      <c r="C634" s="15"/>
      <c r="D634" s="15"/>
      <c r="E634" s="15"/>
    </row>
    <row r="635" spans="1:5" x14ac:dyDescent="0.2">
      <c r="A635" s="30"/>
      <c r="B635" s="15">
        <v>2020</v>
      </c>
      <c r="C635" s="15">
        <v>2021</v>
      </c>
      <c r="D635" s="15">
        <v>2022</v>
      </c>
      <c r="E635" s="15">
        <v>2023</v>
      </c>
    </row>
    <row r="636" spans="1:5" x14ac:dyDescent="0.2">
      <c r="A636" s="26" t="s">
        <v>511</v>
      </c>
      <c r="B636" s="8">
        <v>365</v>
      </c>
      <c r="C636" s="8">
        <v>103</v>
      </c>
      <c r="D636" s="8">
        <v>210</v>
      </c>
      <c r="E636" s="8">
        <v>259</v>
      </c>
    </row>
    <row r="637" spans="1:5" x14ac:dyDescent="0.2">
      <c r="A637" s="26" t="s">
        <v>515</v>
      </c>
      <c r="B637" s="8">
        <v>332</v>
      </c>
      <c r="C637" s="8">
        <v>261</v>
      </c>
      <c r="D637" s="8">
        <v>225</v>
      </c>
      <c r="E637" s="8">
        <v>286</v>
      </c>
    </row>
    <row r="638" spans="1:5" x14ac:dyDescent="0.2">
      <c r="A638" s="26" t="s">
        <v>519</v>
      </c>
      <c r="B638" s="8">
        <v>699</v>
      </c>
      <c r="C638" s="8">
        <v>482</v>
      </c>
      <c r="D638" s="8">
        <v>765</v>
      </c>
      <c r="E638" s="8">
        <v>700</v>
      </c>
    </row>
    <row r="639" spans="1:5" x14ac:dyDescent="0.2">
      <c r="A639" s="26" t="s">
        <v>521</v>
      </c>
      <c r="B639" s="8">
        <v>456</v>
      </c>
      <c r="C639" s="8">
        <v>406</v>
      </c>
      <c r="D639" s="8">
        <v>349</v>
      </c>
      <c r="E639" s="8">
        <v>443</v>
      </c>
    </row>
    <row r="640" spans="1:5" x14ac:dyDescent="0.2">
      <c r="A640" s="26" t="s">
        <v>100</v>
      </c>
      <c r="B640" s="7">
        <v>1852</v>
      </c>
      <c r="C640" s="8">
        <v>1252</v>
      </c>
      <c r="D640" s="8">
        <v>1549</v>
      </c>
      <c r="E640" s="8">
        <v>1688</v>
      </c>
    </row>
    <row r="641" spans="1:1" x14ac:dyDescent="0.2">
      <c r="A641" s="69" t="s">
        <v>690</v>
      </c>
    </row>
  </sheetData>
  <hyperlinks>
    <hyperlink ref="D2" location="Cover!A1" display="Return to: Cover" xr:uid="{61185A9F-95D1-4303-B686-1013D9778D2F}"/>
  </hyperlinks>
  <pageMargins left="0.7" right="0.7" top="0.75" bottom="0.75" header="0.3" footer="0.3"/>
  <pageSetup orientation="portrait" r:id="rId1"/>
  <ignoredErrors>
    <ignoredError sqref="C112 C135 C144 F16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64D13-EF3D-4917-ABE6-AD14AA57F669}">
  <dimension ref="A1:Y461"/>
  <sheetViews>
    <sheetView zoomScaleNormal="100" workbookViewId="0"/>
  </sheetViews>
  <sheetFormatPr defaultColWidth="9.33203125" defaultRowHeight="12.75" x14ac:dyDescent="0.2"/>
  <cols>
    <col min="1" max="1" width="31.1640625" style="26" customWidth="1"/>
    <col min="2" max="18" width="23" style="8" customWidth="1"/>
    <col min="19" max="25" width="22.83203125" style="5" customWidth="1"/>
    <col min="26" max="16384" width="9.33203125" style="5"/>
  </cols>
  <sheetData>
    <row r="1" spans="1:18" s="1" customFormat="1" x14ac:dyDescent="0.2">
      <c r="A1" s="22"/>
      <c r="B1" s="13"/>
      <c r="C1" s="13"/>
      <c r="D1" s="13"/>
      <c r="E1" s="13"/>
      <c r="F1" s="13"/>
      <c r="G1" s="13"/>
      <c r="H1" s="13"/>
      <c r="I1" s="13"/>
      <c r="J1" s="13"/>
      <c r="K1" s="13"/>
      <c r="L1" s="13"/>
      <c r="M1" s="13"/>
      <c r="N1" s="13"/>
      <c r="O1" s="13"/>
      <c r="P1" s="13"/>
      <c r="Q1" s="13"/>
      <c r="R1" s="13"/>
    </row>
    <row r="2" spans="1:18" s="1" customFormat="1" ht="20.25" thickBot="1" x14ac:dyDescent="0.35">
      <c r="A2" s="23" t="s">
        <v>79</v>
      </c>
      <c r="B2" s="13"/>
      <c r="C2" s="13"/>
      <c r="D2" s="64" t="s">
        <v>84</v>
      </c>
      <c r="E2" s="13"/>
      <c r="F2" s="13"/>
      <c r="G2" s="13"/>
      <c r="H2" s="13"/>
      <c r="I2" s="13"/>
      <c r="J2" s="13"/>
      <c r="K2" s="13"/>
      <c r="L2" s="13"/>
      <c r="M2" s="13"/>
      <c r="N2" s="13"/>
      <c r="O2" s="13"/>
      <c r="P2" s="13"/>
      <c r="Q2" s="13"/>
      <c r="R2" s="13"/>
    </row>
    <row r="3" spans="1:18" s="1" customFormat="1" ht="18.75" thickTop="1" x14ac:dyDescent="0.25">
      <c r="A3" s="67" t="s">
        <v>0</v>
      </c>
      <c r="B3" s="13"/>
      <c r="C3" s="13"/>
      <c r="D3" s="13"/>
      <c r="E3" s="13"/>
      <c r="F3" s="13"/>
      <c r="G3" s="13"/>
      <c r="H3" s="13"/>
      <c r="I3" s="13"/>
      <c r="J3" s="13"/>
      <c r="K3" s="13"/>
      <c r="L3" s="13"/>
      <c r="M3" s="13"/>
      <c r="N3" s="13"/>
      <c r="O3" s="13"/>
      <c r="P3" s="13"/>
      <c r="Q3" s="13"/>
      <c r="R3" s="13"/>
    </row>
    <row r="4" spans="1:18" s="4" customFormat="1" x14ac:dyDescent="0.2">
      <c r="A4" s="25"/>
      <c r="B4" s="14"/>
      <c r="C4" s="14"/>
      <c r="D4" s="14"/>
      <c r="E4" s="14"/>
      <c r="F4" s="14"/>
      <c r="G4" s="14"/>
      <c r="H4" s="14"/>
      <c r="I4" s="14"/>
      <c r="J4" s="14"/>
      <c r="K4" s="14"/>
      <c r="L4" s="14"/>
      <c r="M4" s="14"/>
      <c r="N4" s="14"/>
      <c r="O4" s="14"/>
      <c r="P4" s="14"/>
      <c r="Q4" s="14"/>
      <c r="R4" s="14"/>
    </row>
    <row r="5" spans="1:18" s="1" customFormat="1" x14ac:dyDescent="0.2">
      <c r="A5" s="22"/>
      <c r="B5" s="13"/>
      <c r="C5" s="13"/>
      <c r="D5" s="13"/>
      <c r="E5" s="13"/>
      <c r="F5" s="13"/>
      <c r="G5" s="13"/>
      <c r="H5" s="13"/>
      <c r="I5" s="13"/>
      <c r="J5" s="13"/>
      <c r="K5" s="13"/>
      <c r="L5" s="13"/>
      <c r="M5" s="13"/>
      <c r="N5" s="13"/>
      <c r="O5" s="13"/>
      <c r="P5" s="13"/>
      <c r="Q5" s="13"/>
      <c r="R5" s="13"/>
    </row>
    <row r="6" spans="1:18" ht="17.25" thickBot="1" x14ac:dyDescent="0.35">
      <c r="A6" s="27" t="s">
        <v>81</v>
      </c>
    </row>
    <row r="7" spans="1:18" x14ac:dyDescent="0.2">
      <c r="A7" s="26" t="s">
        <v>709</v>
      </c>
    </row>
    <row r="8" spans="1:18" x14ac:dyDescent="0.2">
      <c r="A8" s="28" t="s">
        <v>710</v>
      </c>
    </row>
    <row r="9" spans="1:18" ht="25.5" x14ac:dyDescent="0.2">
      <c r="A9" s="55" t="s">
        <v>113</v>
      </c>
      <c r="B9" s="40" t="s">
        <v>711</v>
      </c>
      <c r="C9" s="40" t="s">
        <v>712</v>
      </c>
      <c r="D9" s="40" t="s">
        <v>113</v>
      </c>
      <c r="E9" s="40" t="s">
        <v>711</v>
      </c>
      <c r="F9" s="40" t="s">
        <v>712</v>
      </c>
    </row>
    <row r="10" spans="1:18" x14ac:dyDescent="0.2">
      <c r="A10" s="26" t="s">
        <v>713</v>
      </c>
      <c r="B10" s="8" t="s">
        <v>714</v>
      </c>
      <c r="C10" s="8" t="s">
        <v>220</v>
      </c>
      <c r="D10" s="8" t="s">
        <v>715</v>
      </c>
      <c r="E10" s="8" t="s">
        <v>714</v>
      </c>
      <c r="F10" s="8" t="s">
        <v>220</v>
      </c>
    </row>
    <row r="11" spans="1:18" x14ac:dyDescent="0.2">
      <c r="A11" s="26" t="s">
        <v>716</v>
      </c>
      <c r="B11" s="8" t="s">
        <v>717</v>
      </c>
      <c r="C11" s="8" t="s">
        <v>219</v>
      </c>
      <c r="D11" s="8" t="s">
        <v>718</v>
      </c>
      <c r="E11" s="8" t="s">
        <v>719</v>
      </c>
      <c r="F11" s="8" t="s">
        <v>218</v>
      </c>
    </row>
    <row r="12" spans="1:18" x14ac:dyDescent="0.2">
      <c r="A12" s="26" t="s">
        <v>720</v>
      </c>
      <c r="B12" s="8" t="s">
        <v>717</v>
      </c>
      <c r="C12" s="8" t="s">
        <v>219</v>
      </c>
      <c r="D12" s="8" t="s">
        <v>721</v>
      </c>
      <c r="E12" s="8" t="s">
        <v>722</v>
      </c>
      <c r="F12" s="8" t="s">
        <v>218</v>
      </c>
    </row>
    <row r="13" spans="1:18" x14ac:dyDescent="0.2">
      <c r="A13" s="26" t="s">
        <v>723</v>
      </c>
      <c r="B13" s="8" t="s">
        <v>724</v>
      </c>
      <c r="C13" s="8" t="s">
        <v>218</v>
      </c>
      <c r="D13" s="8" t="s">
        <v>725</v>
      </c>
      <c r="E13" s="8" t="s">
        <v>719</v>
      </c>
      <c r="F13" s="8" t="s">
        <v>218</v>
      </c>
    </row>
    <row r="14" spans="1:18" x14ac:dyDescent="0.2">
      <c r="A14" s="26" t="s">
        <v>726</v>
      </c>
      <c r="B14" s="8" t="s">
        <v>727</v>
      </c>
      <c r="C14" s="8" t="s">
        <v>219</v>
      </c>
      <c r="D14" s="8" t="s">
        <v>728</v>
      </c>
      <c r="E14" s="8" t="s">
        <v>729</v>
      </c>
      <c r="F14" s="8" t="s">
        <v>218</v>
      </c>
    </row>
    <row r="15" spans="1:18" x14ac:dyDescent="0.2">
      <c r="A15" s="26" t="s">
        <v>730</v>
      </c>
      <c r="B15" s="8" t="s">
        <v>727</v>
      </c>
      <c r="C15" s="8" t="s">
        <v>219</v>
      </c>
      <c r="D15" s="8" t="s">
        <v>731</v>
      </c>
      <c r="E15" s="8" t="s">
        <v>732</v>
      </c>
      <c r="F15" s="8" t="s">
        <v>220</v>
      </c>
    </row>
    <row r="16" spans="1:18" x14ac:dyDescent="0.2">
      <c r="A16" s="26" t="s">
        <v>120</v>
      </c>
      <c r="B16" s="8" t="s">
        <v>733</v>
      </c>
      <c r="C16" s="8" t="s">
        <v>218</v>
      </c>
      <c r="D16" s="8" t="s">
        <v>734</v>
      </c>
      <c r="E16" s="8" t="s">
        <v>735</v>
      </c>
      <c r="F16" s="8" t="s">
        <v>219</v>
      </c>
    </row>
    <row r="17" spans="1:6" x14ac:dyDescent="0.2">
      <c r="A17" s="26" t="s">
        <v>736</v>
      </c>
      <c r="B17" s="8" t="s">
        <v>714</v>
      </c>
      <c r="C17" s="8" t="s">
        <v>219</v>
      </c>
      <c r="D17" s="8" t="s">
        <v>737</v>
      </c>
      <c r="E17" s="8" t="s">
        <v>735</v>
      </c>
      <c r="F17" s="8" t="s">
        <v>219</v>
      </c>
    </row>
    <row r="18" spans="1:6" x14ac:dyDescent="0.2">
      <c r="A18" s="26" t="s">
        <v>738</v>
      </c>
      <c r="B18" s="8" t="s">
        <v>739</v>
      </c>
      <c r="C18" s="8" t="s">
        <v>218</v>
      </c>
      <c r="D18" s="8" t="s">
        <v>740</v>
      </c>
      <c r="E18" s="8" t="s">
        <v>739</v>
      </c>
      <c r="F18" s="8" t="s">
        <v>218</v>
      </c>
    </row>
    <row r="19" spans="1:6" x14ac:dyDescent="0.2">
      <c r="A19" s="26" t="s">
        <v>741</v>
      </c>
      <c r="B19" s="8" t="s">
        <v>729</v>
      </c>
      <c r="C19" s="8" t="s">
        <v>218</v>
      </c>
      <c r="D19" s="8" t="s">
        <v>742</v>
      </c>
      <c r="E19" s="8" t="s">
        <v>719</v>
      </c>
      <c r="F19" s="8" t="s">
        <v>218</v>
      </c>
    </row>
    <row r="20" spans="1:6" x14ac:dyDescent="0.2">
      <c r="A20" s="26" t="s">
        <v>743</v>
      </c>
      <c r="B20" s="8" t="s">
        <v>732</v>
      </c>
      <c r="C20" s="8" t="s">
        <v>220</v>
      </c>
      <c r="D20" s="8" t="s">
        <v>744</v>
      </c>
      <c r="E20" s="8" t="s">
        <v>717</v>
      </c>
      <c r="F20" s="8" t="s">
        <v>219</v>
      </c>
    </row>
    <row r="21" spans="1:6" x14ac:dyDescent="0.2">
      <c r="A21" s="26" t="s">
        <v>745</v>
      </c>
      <c r="B21" s="8" t="s">
        <v>746</v>
      </c>
      <c r="C21" s="8" t="s">
        <v>219</v>
      </c>
      <c r="D21" s="8" t="s">
        <v>747</v>
      </c>
      <c r="E21" s="8" t="s">
        <v>748</v>
      </c>
      <c r="F21" s="8" t="s">
        <v>218</v>
      </c>
    </row>
    <row r="22" spans="1:6" x14ac:dyDescent="0.2">
      <c r="A22" s="26" t="s">
        <v>749</v>
      </c>
      <c r="B22" s="8" t="s">
        <v>750</v>
      </c>
      <c r="C22" s="8" t="s">
        <v>218</v>
      </c>
      <c r="D22" s="8" t="s">
        <v>751</v>
      </c>
      <c r="E22" s="8" t="s">
        <v>733</v>
      </c>
      <c r="F22" s="8" t="s">
        <v>218</v>
      </c>
    </row>
    <row r="23" spans="1:6" x14ac:dyDescent="0.2">
      <c r="A23" s="26" t="s">
        <v>752</v>
      </c>
      <c r="B23" s="8" t="s">
        <v>750</v>
      </c>
      <c r="C23" s="8" t="s">
        <v>218</v>
      </c>
      <c r="D23" s="8" t="s">
        <v>753</v>
      </c>
      <c r="E23" s="8" t="s">
        <v>746</v>
      </c>
      <c r="F23" s="8" t="s">
        <v>219</v>
      </c>
    </row>
    <row r="24" spans="1:6" x14ac:dyDescent="0.2">
      <c r="A24" s="26" t="s">
        <v>754</v>
      </c>
      <c r="B24" s="8" t="s">
        <v>746</v>
      </c>
      <c r="C24" s="8" t="s">
        <v>219</v>
      </c>
      <c r="D24" s="8" t="s">
        <v>755</v>
      </c>
      <c r="E24" s="8" t="s">
        <v>756</v>
      </c>
      <c r="F24" s="8" t="s">
        <v>219</v>
      </c>
    </row>
    <row r="25" spans="1:6" x14ac:dyDescent="0.2">
      <c r="A25" s="26" t="s">
        <v>757</v>
      </c>
      <c r="B25" s="8" t="s">
        <v>758</v>
      </c>
      <c r="C25" s="8" t="s">
        <v>219</v>
      </c>
      <c r="D25" s="8" t="s">
        <v>759</v>
      </c>
      <c r="E25" s="8" t="s">
        <v>735</v>
      </c>
      <c r="F25" s="8" t="s">
        <v>219</v>
      </c>
    </row>
    <row r="26" spans="1:6" x14ac:dyDescent="0.2">
      <c r="A26" s="26" t="s">
        <v>760</v>
      </c>
      <c r="B26" s="8" t="s">
        <v>756</v>
      </c>
      <c r="C26" s="8" t="s">
        <v>219</v>
      </c>
      <c r="D26" s="8" t="s">
        <v>761</v>
      </c>
      <c r="E26" s="8" t="s">
        <v>724</v>
      </c>
      <c r="F26" s="8" t="s">
        <v>218</v>
      </c>
    </row>
    <row r="27" spans="1:6" x14ac:dyDescent="0.2">
      <c r="A27" s="26" t="s">
        <v>762</v>
      </c>
      <c r="B27" s="8" t="s">
        <v>724</v>
      </c>
      <c r="C27" s="8" t="s">
        <v>218</v>
      </c>
      <c r="D27" s="8" t="s">
        <v>763</v>
      </c>
      <c r="E27" s="8" t="s">
        <v>756</v>
      </c>
      <c r="F27" s="8" t="s">
        <v>220</v>
      </c>
    </row>
    <row r="28" spans="1:6" x14ac:dyDescent="0.2">
      <c r="A28" s="26" t="s">
        <v>764</v>
      </c>
      <c r="B28" s="8" t="s">
        <v>765</v>
      </c>
      <c r="C28" s="8" t="s">
        <v>766</v>
      </c>
      <c r="D28" s="8" t="s">
        <v>767</v>
      </c>
      <c r="E28" s="8" t="s">
        <v>733</v>
      </c>
      <c r="F28" s="8" t="s">
        <v>218</v>
      </c>
    </row>
    <row r="29" spans="1:6" x14ac:dyDescent="0.2">
      <c r="A29" s="26" t="s">
        <v>768</v>
      </c>
      <c r="B29" s="8" t="s">
        <v>733</v>
      </c>
      <c r="C29" s="8" t="s">
        <v>218</v>
      </c>
      <c r="D29" s="8" t="s">
        <v>769</v>
      </c>
      <c r="E29" s="8" t="s">
        <v>717</v>
      </c>
      <c r="F29" s="8" t="s">
        <v>219</v>
      </c>
    </row>
    <row r="30" spans="1:6" x14ac:dyDescent="0.2">
      <c r="A30" s="26" t="s">
        <v>770</v>
      </c>
      <c r="B30" s="8" t="s">
        <v>732</v>
      </c>
      <c r="C30" s="8" t="s">
        <v>220</v>
      </c>
      <c r="D30" s="8" t="s">
        <v>771</v>
      </c>
      <c r="E30" s="8" t="s">
        <v>758</v>
      </c>
      <c r="F30" s="8" t="s">
        <v>219</v>
      </c>
    </row>
    <row r="31" spans="1:6" x14ac:dyDescent="0.2">
      <c r="A31" s="26" t="s">
        <v>772</v>
      </c>
      <c r="B31" s="8" t="s">
        <v>733</v>
      </c>
      <c r="C31" s="8" t="s">
        <v>218</v>
      </c>
      <c r="D31" s="8" t="s">
        <v>773</v>
      </c>
      <c r="E31" s="8" t="s">
        <v>727</v>
      </c>
      <c r="F31" s="8" t="s">
        <v>219</v>
      </c>
    </row>
    <row r="32" spans="1:6" x14ac:dyDescent="0.2">
      <c r="A32" s="26" t="s">
        <v>774</v>
      </c>
      <c r="B32" s="8" t="s">
        <v>756</v>
      </c>
      <c r="C32" s="8" t="s">
        <v>220</v>
      </c>
      <c r="D32" s="8" t="s">
        <v>775</v>
      </c>
      <c r="E32" s="8" t="s">
        <v>756</v>
      </c>
      <c r="F32" s="8" t="s">
        <v>220</v>
      </c>
    </row>
    <row r="33" spans="1:6" x14ac:dyDescent="0.2">
      <c r="A33" s="26" t="s">
        <v>776</v>
      </c>
      <c r="B33" s="8" t="s">
        <v>717</v>
      </c>
      <c r="C33" s="8" t="s">
        <v>219</v>
      </c>
      <c r="D33" s="8" t="s">
        <v>777</v>
      </c>
      <c r="E33" s="8" t="s">
        <v>733</v>
      </c>
      <c r="F33" s="8" t="s">
        <v>218</v>
      </c>
    </row>
    <row r="34" spans="1:6" x14ac:dyDescent="0.2">
      <c r="A34" s="26" t="s">
        <v>778</v>
      </c>
      <c r="B34" s="8" t="s">
        <v>746</v>
      </c>
      <c r="C34" s="8" t="s">
        <v>219</v>
      </c>
      <c r="D34" s="8" t="s">
        <v>779</v>
      </c>
      <c r="E34" s="8" t="s">
        <v>735</v>
      </c>
      <c r="F34" s="8" t="s">
        <v>219</v>
      </c>
    </row>
    <row r="35" spans="1:6" x14ac:dyDescent="0.2">
      <c r="A35" s="26" t="s">
        <v>780</v>
      </c>
      <c r="B35" s="8" t="s">
        <v>750</v>
      </c>
      <c r="C35" s="8" t="s">
        <v>218</v>
      </c>
      <c r="D35" s="8" t="s">
        <v>781</v>
      </c>
      <c r="E35" s="8" t="s">
        <v>758</v>
      </c>
      <c r="F35" s="8" t="s">
        <v>219</v>
      </c>
    </row>
    <row r="36" spans="1:6" x14ac:dyDescent="0.2">
      <c r="A36" s="26" t="s">
        <v>782</v>
      </c>
      <c r="B36" s="8" t="s">
        <v>758</v>
      </c>
      <c r="C36" s="8" t="s">
        <v>218</v>
      </c>
      <c r="D36" s="8" t="s">
        <v>783</v>
      </c>
      <c r="E36" s="8" t="s">
        <v>732</v>
      </c>
      <c r="F36" s="8" t="s">
        <v>220</v>
      </c>
    </row>
    <row r="37" spans="1:6" x14ac:dyDescent="0.2">
      <c r="A37" s="26" t="s">
        <v>784</v>
      </c>
      <c r="B37" s="8" t="s">
        <v>735</v>
      </c>
      <c r="C37" s="8" t="s">
        <v>219</v>
      </c>
      <c r="D37" s="8" t="s">
        <v>785</v>
      </c>
      <c r="E37" s="8" t="s">
        <v>714</v>
      </c>
      <c r="F37" s="8" t="s">
        <v>220</v>
      </c>
    </row>
    <row r="38" spans="1:6" x14ac:dyDescent="0.2">
      <c r="A38" s="26" t="s">
        <v>786</v>
      </c>
      <c r="B38" s="8" t="s">
        <v>717</v>
      </c>
      <c r="C38" s="8" t="s">
        <v>219</v>
      </c>
      <c r="D38" s="8" t="s">
        <v>183</v>
      </c>
      <c r="E38" s="8" t="s">
        <v>727</v>
      </c>
      <c r="F38" s="8" t="s">
        <v>220</v>
      </c>
    </row>
    <row r="39" spans="1:6" x14ac:dyDescent="0.2">
      <c r="A39" s="26" t="s">
        <v>787</v>
      </c>
      <c r="B39" s="8" t="s">
        <v>756</v>
      </c>
      <c r="C39" s="8" t="s">
        <v>766</v>
      </c>
      <c r="D39" s="8" t="s">
        <v>788</v>
      </c>
      <c r="E39" s="8" t="s">
        <v>714</v>
      </c>
      <c r="F39" s="8" t="s">
        <v>219</v>
      </c>
    </row>
    <row r="40" spans="1:6" x14ac:dyDescent="0.2">
      <c r="A40" s="26" t="s">
        <v>789</v>
      </c>
      <c r="B40" s="8" t="s">
        <v>719</v>
      </c>
      <c r="C40" s="8" t="s">
        <v>218</v>
      </c>
      <c r="D40" s="8" t="s">
        <v>790</v>
      </c>
      <c r="E40" s="8" t="s">
        <v>756</v>
      </c>
      <c r="F40" s="8" t="s">
        <v>219</v>
      </c>
    </row>
    <row r="41" spans="1:6" x14ac:dyDescent="0.2">
      <c r="A41" s="26" t="s">
        <v>791</v>
      </c>
      <c r="B41" s="8" t="s">
        <v>756</v>
      </c>
      <c r="C41" s="8" t="s">
        <v>220</v>
      </c>
      <c r="D41" s="8" t="s">
        <v>792</v>
      </c>
      <c r="E41" s="8" t="s">
        <v>765</v>
      </c>
      <c r="F41" s="8" t="s">
        <v>219</v>
      </c>
    </row>
    <row r="42" spans="1:6" x14ac:dyDescent="0.2">
      <c r="A42" s="26" t="s">
        <v>793</v>
      </c>
      <c r="B42" s="8" t="s">
        <v>748</v>
      </c>
      <c r="C42" s="8" t="s">
        <v>218</v>
      </c>
      <c r="D42" s="8" t="s">
        <v>794</v>
      </c>
      <c r="E42" s="8" t="s">
        <v>756</v>
      </c>
      <c r="F42" s="8" t="s">
        <v>220</v>
      </c>
    </row>
    <row r="43" spans="1:6" x14ac:dyDescent="0.2">
      <c r="A43" s="26" t="s">
        <v>795</v>
      </c>
      <c r="B43" s="8" t="s">
        <v>714</v>
      </c>
      <c r="C43" s="8" t="s">
        <v>219</v>
      </c>
      <c r="D43" s="8" t="s">
        <v>796</v>
      </c>
      <c r="E43" s="8" t="s">
        <v>739</v>
      </c>
      <c r="F43" s="8" t="s">
        <v>218</v>
      </c>
    </row>
    <row r="44" spans="1:6" x14ac:dyDescent="0.2">
      <c r="A44" s="26" t="s">
        <v>148</v>
      </c>
      <c r="B44" s="8" t="s">
        <v>733</v>
      </c>
      <c r="C44" s="8" t="s">
        <v>218</v>
      </c>
      <c r="D44" s="8" t="s">
        <v>797</v>
      </c>
      <c r="E44" s="8" t="s">
        <v>724</v>
      </c>
      <c r="F44" s="8" t="s">
        <v>218</v>
      </c>
    </row>
    <row r="45" spans="1:6" x14ac:dyDescent="0.2">
      <c r="A45" s="26" t="s">
        <v>798</v>
      </c>
      <c r="B45" s="8" t="s">
        <v>722</v>
      </c>
      <c r="C45" s="8" t="s">
        <v>218</v>
      </c>
      <c r="D45" s="8" t="s">
        <v>799</v>
      </c>
      <c r="E45" s="8" t="s">
        <v>714</v>
      </c>
      <c r="F45" s="8" t="s">
        <v>219</v>
      </c>
    </row>
    <row r="46" spans="1:6" x14ac:dyDescent="0.2">
      <c r="A46" s="26" t="s">
        <v>800</v>
      </c>
      <c r="B46" s="8" t="s">
        <v>727</v>
      </c>
      <c r="C46" s="8" t="s">
        <v>219</v>
      </c>
      <c r="D46" s="8" t="s">
        <v>801</v>
      </c>
      <c r="E46" s="8" t="s">
        <v>719</v>
      </c>
      <c r="F46" s="8" t="s">
        <v>218</v>
      </c>
    </row>
    <row r="47" spans="1:6" x14ac:dyDescent="0.2">
      <c r="A47" s="26" t="s">
        <v>658</v>
      </c>
      <c r="B47" s="8" t="s">
        <v>746</v>
      </c>
      <c r="C47" s="8" t="s">
        <v>219</v>
      </c>
      <c r="D47" s="8" t="s">
        <v>802</v>
      </c>
      <c r="E47" s="8" t="s">
        <v>724</v>
      </c>
      <c r="F47" s="8" t="s">
        <v>218</v>
      </c>
    </row>
    <row r="48" spans="1:6" x14ac:dyDescent="0.2">
      <c r="A48" s="26" t="s">
        <v>803</v>
      </c>
      <c r="B48" s="8" t="s">
        <v>746</v>
      </c>
      <c r="C48" s="8" t="s">
        <v>219</v>
      </c>
      <c r="D48" s="8" t="s">
        <v>804</v>
      </c>
      <c r="E48" s="8" t="s">
        <v>722</v>
      </c>
      <c r="F48" s="8" t="s">
        <v>218</v>
      </c>
    </row>
    <row r="49" spans="1:6" x14ac:dyDescent="0.2">
      <c r="A49" s="26" t="s">
        <v>805</v>
      </c>
      <c r="B49" s="8" t="s">
        <v>739</v>
      </c>
      <c r="C49" s="8" t="s">
        <v>218</v>
      </c>
      <c r="D49" s="8" t="s">
        <v>806</v>
      </c>
      <c r="E49" s="8" t="s">
        <v>756</v>
      </c>
      <c r="F49" s="8" t="s">
        <v>766</v>
      </c>
    </row>
    <row r="51" spans="1:6" x14ac:dyDescent="0.2">
      <c r="A51" s="26" t="s">
        <v>807</v>
      </c>
    </row>
    <row r="52" spans="1:6" x14ac:dyDescent="0.2">
      <c r="A52" s="28" t="s">
        <v>808</v>
      </c>
    </row>
    <row r="53" spans="1:6" ht="25.5" x14ac:dyDescent="0.2">
      <c r="A53" s="41" t="s">
        <v>113</v>
      </c>
      <c r="B53" s="40" t="s">
        <v>711</v>
      </c>
      <c r="C53" s="40" t="s">
        <v>712</v>
      </c>
      <c r="D53" s="40" t="s">
        <v>113</v>
      </c>
      <c r="E53" s="40" t="s">
        <v>711</v>
      </c>
      <c r="F53" s="40" t="s">
        <v>712</v>
      </c>
    </row>
    <row r="54" spans="1:6" x14ac:dyDescent="0.2">
      <c r="A54" s="26" t="s">
        <v>129</v>
      </c>
      <c r="B54" s="8" t="s">
        <v>200</v>
      </c>
      <c r="C54" s="8" t="s">
        <v>219</v>
      </c>
      <c r="D54" s="8" t="s">
        <v>167</v>
      </c>
      <c r="E54" s="8" t="s">
        <v>658</v>
      </c>
      <c r="F54" s="8" t="s">
        <v>219</v>
      </c>
    </row>
    <row r="55" spans="1:6" x14ac:dyDescent="0.2">
      <c r="A55" s="26" t="s">
        <v>140</v>
      </c>
      <c r="B55" s="8" t="s">
        <v>200</v>
      </c>
      <c r="C55" s="8" t="s">
        <v>218</v>
      </c>
      <c r="D55" s="8" t="s">
        <v>124</v>
      </c>
      <c r="E55" s="8" t="s">
        <v>208</v>
      </c>
      <c r="F55" s="8" t="s">
        <v>220</v>
      </c>
    </row>
    <row r="56" spans="1:6" x14ac:dyDescent="0.2">
      <c r="A56" s="26" t="s">
        <v>174</v>
      </c>
      <c r="B56" s="8" t="s">
        <v>200</v>
      </c>
      <c r="C56" s="8" t="s">
        <v>219</v>
      </c>
      <c r="D56" s="8" t="s">
        <v>134</v>
      </c>
      <c r="E56" s="8" t="s">
        <v>208</v>
      </c>
      <c r="F56" s="8" t="s">
        <v>220</v>
      </c>
    </row>
    <row r="57" spans="1:6" x14ac:dyDescent="0.2">
      <c r="A57" s="26" t="s">
        <v>179</v>
      </c>
      <c r="B57" s="8" t="s">
        <v>200</v>
      </c>
      <c r="C57" s="8" t="s">
        <v>219</v>
      </c>
      <c r="D57" s="8" t="s">
        <v>159</v>
      </c>
      <c r="E57" s="8" t="s">
        <v>208</v>
      </c>
      <c r="F57" s="8" t="s">
        <v>220</v>
      </c>
    </row>
    <row r="58" spans="1:6" x14ac:dyDescent="0.2">
      <c r="A58" s="26" t="s">
        <v>120</v>
      </c>
      <c r="B58" s="8" t="s">
        <v>201</v>
      </c>
      <c r="C58" s="8" t="s">
        <v>218</v>
      </c>
      <c r="D58" s="8" t="s">
        <v>180</v>
      </c>
      <c r="E58" s="8" t="s">
        <v>208</v>
      </c>
      <c r="F58" s="8" t="s">
        <v>220</v>
      </c>
    </row>
    <row r="59" spans="1:6" x14ac:dyDescent="0.2">
      <c r="A59" s="26" t="s">
        <v>133</v>
      </c>
      <c r="B59" s="8" t="s">
        <v>201</v>
      </c>
      <c r="C59" s="8" t="s">
        <v>218</v>
      </c>
      <c r="D59" s="8" t="s">
        <v>117</v>
      </c>
      <c r="E59" s="8" t="s">
        <v>209</v>
      </c>
      <c r="F59" s="8" t="s">
        <v>218</v>
      </c>
    </row>
    <row r="60" spans="1:6" x14ac:dyDescent="0.2">
      <c r="A60" s="26" t="s">
        <v>135</v>
      </c>
      <c r="B60" s="8" t="s">
        <v>201</v>
      </c>
      <c r="C60" s="8" t="s">
        <v>218</v>
      </c>
      <c r="D60" s="8" t="s">
        <v>131</v>
      </c>
      <c r="E60" s="8" t="s">
        <v>209</v>
      </c>
      <c r="F60" s="8" t="s">
        <v>218</v>
      </c>
    </row>
    <row r="61" spans="1:6" x14ac:dyDescent="0.2">
      <c r="A61" s="26" t="s">
        <v>148</v>
      </c>
      <c r="B61" s="8" t="s">
        <v>201</v>
      </c>
      <c r="C61" s="8" t="s">
        <v>218</v>
      </c>
      <c r="D61" s="8" t="s">
        <v>170</v>
      </c>
      <c r="E61" s="8" t="s">
        <v>209</v>
      </c>
      <c r="F61" s="8" t="s">
        <v>218</v>
      </c>
    </row>
    <row r="62" spans="1:6" x14ac:dyDescent="0.2">
      <c r="A62" s="26" t="s">
        <v>166</v>
      </c>
      <c r="B62" s="8" t="s">
        <v>201</v>
      </c>
      <c r="C62" s="8" t="s">
        <v>218</v>
      </c>
      <c r="D62" s="8" t="s">
        <v>189</v>
      </c>
      <c r="E62" s="8" t="s">
        <v>209</v>
      </c>
      <c r="F62" s="8" t="s">
        <v>218</v>
      </c>
    </row>
    <row r="63" spans="1:6" x14ac:dyDescent="0.2">
      <c r="A63" s="26" t="s">
        <v>172</v>
      </c>
      <c r="B63" s="8" t="s">
        <v>201</v>
      </c>
      <c r="C63" s="8" t="s">
        <v>218</v>
      </c>
      <c r="D63" s="8" t="s">
        <v>192</v>
      </c>
      <c r="E63" s="8" t="s">
        <v>209</v>
      </c>
      <c r="F63" s="8" t="s">
        <v>218</v>
      </c>
    </row>
    <row r="64" spans="1:6" x14ac:dyDescent="0.2">
      <c r="A64" s="26" t="s">
        <v>177</v>
      </c>
      <c r="B64" s="8" t="s">
        <v>201</v>
      </c>
      <c r="C64" s="8" t="s">
        <v>218</v>
      </c>
      <c r="D64" s="8" t="s">
        <v>149</v>
      </c>
      <c r="E64" s="8" t="s">
        <v>210</v>
      </c>
      <c r="F64" s="8" t="s">
        <v>218</v>
      </c>
    </row>
    <row r="65" spans="1:6" x14ac:dyDescent="0.2">
      <c r="A65" s="26" t="s">
        <v>123</v>
      </c>
      <c r="B65" s="8" t="s">
        <v>202</v>
      </c>
      <c r="C65" s="8" t="s">
        <v>218</v>
      </c>
      <c r="D65" s="8" t="s">
        <v>156</v>
      </c>
      <c r="E65" s="8" t="s">
        <v>210</v>
      </c>
      <c r="F65" s="8" t="s">
        <v>218</v>
      </c>
    </row>
    <row r="66" spans="1:6" x14ac:dyDescent="0.2">
      <c r="A66" s="26" t="s">
        <v>158</v>
      </c>
      <c r="B66" s="8" t="s">
        <v>202</v>
      </c>
      <c r="C66" s="8" t="s">
        <v>218</v>
      </c>
      <c r="D66" s="8" t="s">
        <v>193</v>
      </c>
      <c r="E66" s="8" t="s">
        <v>210</v>
      </c>
      <c r="F66" s="8" t="s">
        <v>218</v>
      </c>
    </row>
    <row r="67" spans="1:6" x14ac:dyDescent="0.2">
      <c r="A67" s="26" t="s">
        <v>115</v>
      </c>
      <c r="B67" s="8" t="s">
        <v>203</v>
      </c>
      <c r="C67" s="8" t="s">
        <v>219</v>
      </c>
      <c r="D67" s="8" t="s">
        <v>132</v>
      </c>
      <c r="E67" s="8" t="s">
        <v>211</v>
      </c>
      <c r="F67" s="8" t="s">
        <v>766</v>
      </c>
    </row>
    <row r="68" spans="1:6" x14ac:dyDescent="0.2">
      <c r="A68" s="26" t="s">
        <v>116</v>
      </c>
      <c r="B68" s="8" t="s">
        <v>203</v>
      </c>
      <c r="C68" s="8" t="s">
        <v>219</v>
      </c>
      <c r="D68" s="8" t="s">
        <v>186</v>
      </c>
      <c r="E68" s="8" t="s">
        <v>211</v>
      </c>
      <c r="F68" s="8" t="s">
        <v>219</v>
      </c>
    </row>
    <row r="69" spans="1:6" x14ac:dyDescent="0.2">
      <c r="A69" s="26" t="s">
        <v>137</v>
      </c>
      <c r="B69" s="8" t="s">
        <v>203</v>
      </c>
      <c r="C69" s="8" t="s">
        <v>219</v>
      </c>
      <c r="D69" s="8" t="s">
        <v>114</v>
      </c>
      <c r="E69" s="8" t="s">
        <v>212</v>
      </c>
      <c r="F69" s="8" t="s">
        <v>220</v>
      </c>
    </row>
    <row r="70" spans="1:6" x14ac:dyDescent="0.2">
      <c r="A70" s="26" t="s">
        <v>142</v>
      </c>
      <c r="B70" s="8" t="s">
        <v>203</v>
      </c>
      <c r="C70" s="8" t="s">
        <v>219</v>
      </c>
      <c r="D70" s="8" t="s">
        <v>121</v>
      </c>
      <c r="E70" s="8" t="s">
        <v>212</v>
      </c>
      <c r="F70" s="8" t="s">
        <v>219</v>
      </c>
    </row>
    <row r="71" spans="1:6" x14ac:dyDescent="0.2">
      <c r="A71" s="26" t="s">
        <v>164</v>
      </c>
      <c r="B71" s="8" t="s">
        <v>203</v>
      </c>
      <c r="C71" s="8" t="s">
        <v>219</v>
      </c>
      <c r="D71" s="8" t="s">
        <v>147</v>
      </c>
      <c r="E71" s="8" t="s">
        <v>212</v>
      </c>
      <c r="F71" s="8" t="s">
        <v>219</v>
      </c>
    </row>
    <row r="72" spans="1:6" x14ac:dyDescent="0.2">
      <c r="A72" s="26" t="s">
        <v>173</v>
      </c>
      <c r="B72" s="8" t="s">
        <v>203</v>
      </c>
      <c r="C72" s="8" t="s">
        <v>219</v>
      </c>
      <c r="D72" s="8" t="s">
        <v>154</v>
      </c>
      <c r="E72" s="8" t="s">
        <v>212</v>
      </c>
      <c r="F72" s="8" t="s">
        <v>220</v>
      </c>
    </row>
    <row r="73" spans="1:6" x14ac:dyDescent="0.2">
      <c r="A73" s="26" t="s">
        <v>141</v>
      </c>
      <c r="B73" s="8" t="s">
        <v>204</v>
      </c>
      <c r="C73" s="8" t="s">
        <v>219</v>
      </c>
      <c r="D73" s="8" t="s">
        <v>181</v>
      </c>
      <c r="E73" s="8" t="s">
        <v>212</v>
      </c>
      <c r="F73" s="8" t="s">
        <v>220</v>
      </c>
    </row>
    <row r="74" spans="1:6" x14ac:dyDescent="0.2">
      <c r="A74" s="26" t="s">
        <v>160</v>
      </c>
      <c r="B74" s="8" t="s">
        <v>204</v>
      </c>
      <c r="C74" s="8" t="s">
        <v>219</v>
      </c>
      <c r="D74" s="8" t="s">
        <v>184</v>
      </c>
      <c r="E74" s="8" t="s">
        <v>212</v>
      </c>
      <c r="F74" s="8" t="s">
        <v>219</v>
      </c>
    </row>
    <row r="75" spans="1:6" x14ac:dyDescent="0.2">
      <c r="A75" s="26" t="s">
        <v>161</v>
      </c>
      <c r="B75" s="8" t="s">
        <v>204</v>
      </c>
      <c r="C75" s="8" t="s">
        <v>219</v>
      </c>
      <c r="D75" s="8" t="s">
        <v>190</v>
      </c>
      <c r="E75" s="8" t="s">
        <v>212</v>
      </c>
      <c r="F75" s="8" t="s">
        <v>219</v>
      </c>
    </row>
    <row r="76" spans="1:6" x14ac:dyDescent="0.2">
      <c r="A76" s="26" t="s">
        <v>169</v>
      </c>
      <c r="B76" s="8" t="s">
        <v>204</v>
      </c>
      <c r="C76" s="8" t="s">
        <v>219</v>
      </c>
      <c r="D76" s="8" t="s">
        <v>126</v>
      </c>
      <c r="E76" s="8" t="s">
        <v>213</v>
      </c>
      <c r="F76" s="8" t="s">
        <v>218</v>
      </c>
    </row>
    <row r="77" spans="1:6" x14ac:dyDescent="0.2">
      <c r="A77" s="26" t="s">
        <v>178</v>
      </c>
      <c r="B77" s="8" t="s">
        <v>204</v>
      </c>
      <c r="C77" s="8" t="s">
        <v>219</v>
      </c>
      <c r="D77" s="8" t="s">
        <v>127</v>
      </c>
      <c r="E77" s="8" t="s">
        <v>213</v>
      </c>
      <c r="F77" s="8" t="s">
        <v>218</v>
      </c>
    </row>
    <row r="78" spans="1:6" x14ac:dyDescent="0.2">
      <c r="A78" s="26" t="s">
        <v>146</v>
      </c>
      <c r="B78" s="8" t="s">
        <v>205</v>
      </c>
      <c r="C78" s="8" t="s">
        <v>218</v>
      </c>
      <c r="D78" s="8" t="s">
        <v>139</v>
      </c>
      <c r="E78" s="8" t="s">
        <v>213</v>
      </c>
      <c r="F78" s="8" t="s">
        <v>218</v>
      </c>
    </row>
    <row r="79" spans="1:6" x14ac:dyDescent="0.2">
      <c r="A79" s="26" t="s">
        <v>165</v>
      </c>
      <c r="B79" s="8" t="s">
        <v>205</v>
      </c>
      <c r="C79" s="8" t="s">
        <v>218</v>
      </c>
      <c r="D79" s="8" t="s">
        <v>130</v>
      </c>
      <c r="E79" s="8" t="s">
        <v>214</v>
      </c>
      <c r="F79" s="8" t="s">
        <v>219</v>
      </c>
    </row>
    <row r="80" spans="1:6" x14ac:dyDescent="0.2">
      <c r="A80" s="26" t="s">
        <v>122</v>
      </c>
      <c r="B80" s="8" t="s">
        <v>206</v>
      </c>
      <c r="C80" s="8" t="s">
        <v>218</v>
      </c>
      <c r="D80" s="8" t="s">
        <v>136</v>
      </c>
      <c r="E80" s="8" t="s">
        <v>214</v>
      </c>
      <c r="F80" s="8" t="s">
        <v>220</v>
      </c>
    </row>
    <row r="81" spans="1:6" x14ac:dyDescent="0.2">
      <c r="A81" s="26" t="s">
        <v>153</v>
      </c>
      <c r="B81" s="8" t="s">
        <v>206</v>
      </c>
      <c r="C81" s="8" t="s">
        <v>218</v>
      </c>
      <c r="D81" s="8" t="s">
        <v>143</v>
      </c>
      <c r="E81" s="8" t="s">
        <v>214</v>
      </c>
      <c r="F81" s="8" t="s">
        <v>766</v>
      </c>
    </row>
    <row r="82" spans="1:6" x14ac:dyDescent="0.2">
      <c r="A82" s="26" t="s">
        <v>162</v>
      </c>
      <c r="B82" s="8" t="s">
        <v>206</v>
      </c>
      <c r="C82" s="8" t="s">
        <v>218</v>
      </c>
      <c r="D82" s="8" t="s">
        <v>145</v>
      </c>
      <c r="E82" s="8" t="s">
        <v>214</v>
      </c>
      <c r="F82" s="8" t="s">
        <v>220</v>
      </c>
    </row>
    <row r="83" spans="1:6" x14ac:dyDescent="0.2">
      <c r="A83" s="26" t="s">
        <v>188</v>
      </c>
      <c r="B83" s="8" t="s">
        <v>206</v>
      </c>
      <c r="C83" s="8" t="s">
        <v>218</v>
      </c>
      <c r="D83" s="8" t="s">
        <v>168</v>
      </c>
      <c r="E83" s="8" t="s">
        <v>214</v>
      </c>
      <c r="F83" s="8" t="s">
        <v>219</v>
      </c>
    </row>
    <row r="84" spans="1:6" x14ac:dyDescent="0.2">
      <c r="A84" s="26" t="s">
        <v>118</v>
      </c>
      <c r="B84" s="8" t="s">
        <v>207</v>
      </c>
      <c r="C84" s="8" t="s">
        <v>219</v>
      </c>
      <c r="D84" s="8" t="s">
        <v>171</v>
      </c>
      <c r="E84" s="8" t="s">
        <v>214</v>
      </c>
      <c r="F84" s="8" t="s">
        <v>220</v>
      </c>
    </row>
    <row r="85" spans="1:6" x14ac:dyDescent="0.2">
      <c r="A85" s="26" t="s">
        <v>119</v>
      </c>
      <c r="B85" s="8" t="s">
        <v>207</v>
      </c>
      <c r="C85" s="8" t="s">
        <v>219</v>
      </c>
      <c r="D85" s="8" t="s">
        <v>176</v>
      </c>
      <c r="E85" s="8" t="s">
        <v>214</v>
      </c>
      <c r="F85" s="8" t="s">
        <v>220</v>
      </c>
    </row>
    <row r="86" spans="1:6" x14ac:dyDescent="0.2">
      <c r="A86" s="26" t="s">
        <v>150</v>
      </c>
      <c r="B86" s="8" t="s">
        <v>207</v>
      </c>
      <c r="C86" s="8" t="s">
        <v>219</v>
      </c>
      <c r="D86" s="8" t="s">
        <v>185</v>
      </c>
      <c r="E86" s="8" t="s">
        <v>214</v>
      </c>
      <c r="F86" s="8" t="s">
        <v>219</v>
      </c>
    </row>
    <row r="87" spans="1:6" x14ac:dyDescent="0.2">
      <c r="A87" s="26" t="s">
        <v>175</v>
      </c>
      <c r="B87" s="8" t="s">
        <v>207</v>
      </c>
      <c r="C87" s="8" t="s">
        <v>219</v>
      </c>
      <c r="D87" s="8" t="s">
        <v>187</v>
      </c>
      <c r="E87" s="8" t="s">
        <v>214</v>
      </c>
      <c r="F87" s="8" t="s">
        <v>220</v>
      </c>
    </row>
    <row r="88" spans="1:6" x14ac:dyDescent="0.2">
      <c r="A88" s="26" t="s">
        <v>183</v>
      </c>
      <c r="B88" s="8" t="s">
        <v>207</v>
      </c>
      <c r="C88" s="8" t="s">
        <v>220</v>
      </c>
      <c r="D88" s="8" t="s">
        <v>194</v>
      </c>
      <c r="E88" s="8" t="s">
        <v>214</v>
      </c>
      <c r="F88" s="8" t="s">
        <v>766</v>
      </c>
    </row>
    <row r="89" spans="1:6" x14ac:dyDescent="0.2">
      <c r="A89" s="26" t="s">
        <v>125</v>
      </c>
      <c r="B89" s="8" t="s">
        <v>658</v>
      </c>
      <c r="C89" s="8" t="s">
        <v>219</v>
      </c>
      <c r="D89" s="8" t="s">
        <v>144</v>
      </c>
      <c r="E89" s="8" t="s">
        <v>215</v>
      </c>
      <c r="F89" s="8" t="s">
        <v>218</v>
      </c>
    </row>
    <row r="90" spans="1:6" x14ac:dyDescent="0.2">
      <c r="A90" s="26" t="s">
        <v>128</v>
      </c>
      <c r="B90" s="8" t="s">
        <v>658</v>
      </c>
      <c r="C90" s="8" t="s">
        <v>219</v>
      </c>
      <c r="D90" s="8" t="s">
        <v>155</v>
      </c>
      <c r="E90" s="8" t="s">
        <v>215</v>
      </c>
      <c r="F90" s="8" t="s">
        <v>218</v>
      </c>
    </row>
    <row r="91" spans="1:6" x14ac:dyDescent="0.2">
      <c r="A91" s="26" t="s">
        <v>138</v>
      </c>
      <c r="B91" s="8" t="s">
        <v>658</v>
      </c>
      <c r="C91" s="8" t="s">
        <v>219</v>
      </c>
      <c r="D91" s="8" t="s">
        <v>157</v>
      </c>
      <c r="E91" s="8" t="s">
        <v>215</v>
      </c>
      <c r="F91" s="8" t="s">
        <v>218</v>
      </c>
    </row>
    <row r="92" spans="1:6" x14ac:dyDescent="0.2">
      <c r="A92" s="26" t="s">
        <v>151</v>
      </c>
      <c r="B92" s="8" t="s">
        <v>658</v>
      </c>
      <c r="C92" s="8" t="s">
        <v>219</v>
      </c>
      <c r="D92" s="8" t="s">
        <v>163</v>
      </c>
      <c r="E92" s="8" t="s">
        <v>215</v>
      </c>
      <c r="F92" s="8" t="s">
        <v>218</v>
      </c>
    </row>
    <row r="93" spans="1:6" x14ac:dyDescent="0.2">
      <c r="A93" s="26" t="s">
        <v>152</v>
      </c>
      <c r="B93" s="8" t="s">
        <v>658</v>
      </c>
      <c r="C93" s="8" t="s">
        <v>219</v>
      </c>
      <c r="D93" s="8" t="s">
        <v>191</v>
      </c>
      <c r="E93" s="8" t="s">
        <v>215</v>
      </c>
      <c r="F93" s="8" t="s">
        <v>218</v>
      </c>
    </row>
    <row r="96" spans="1:6" ht="17.25" thickBot="1" x14ac:dyDescent="0.35">
      <c r="A96" s="27" t="s">
        <v>82</v>
      </c>
    </row>
    <row r="97" spans="1:25" x14ac:dyDescent="0.2">
      <c r="A97" s="28" t="s">
        <v>809</v>
      </c>
    </row>
    <row r="98" spans="1:25" x14ac:dyDescent="0.2">
      <c r="A98" s="40"/>
      <c r="B98" s="40">
        <v>2020</v>
      </c>
      <c r="C98" s="40"/>
      <c r="D98" s="40"/>
      <c r="E98" s="40"/>
      <c r="F98" s="40"/>
      <c r="G98" s="40"/>
      <c r="H98" s="40">
        <v>2021</v>
      </c>
      <c r="I98" s="40"/>
      <c r="J98" s="40"/>
      <c r="K98" s="40"/>
      <c r="L98" s="40"/>
      <c r="M98" s="40"/>
      <c r="N98" s="40">
        <v>2022</v>
      </c>
      <c r="O98" s="40"/>
      <c r="P98" s="40"/>
      <c r="Q98" s="40"/>
      <c r="R98" s="40"/>
      <c r="S98" s="40"/>
      <c r="T98" s="40">
        <v>2023</v>
      </c>
      <c r="U98" s="40"/>
      <c r="V98" s="40"/>
      <c r="W98" s="40"/>
      <c r="X98" s="40"/>
      <c r="Y98" s="40"/>
    </row>
    <row r="99" spans="1:25" x14ac:dyDescent="0.2">
      <c r="A99" s="55" t="s">
        <v>389</v>
      </c>
      <c r="B99" s="40" t="s">
        <v>810</v>
      </c>
      <c r="C99" s="40" t="s">
        <v>266</v>
      </c>
      <c r="D99" s="40" t="s">
        <v>392</v>
      </c>
      <c r="E99" s="40" t="s">
        <v>268</v>
      </c>
      <c r="F99" s="40" t="s">
        <v>269</v>
      </c>
      <c r="G99" s="40" t="s">
        <v>811</v>
      </c>
      <c r="H99" s="40" t="s">
        <v>810</v>
      </c>
      <c r="I99" s="40" t="s">
        <v>266</v>
      </c>
      <c r="J99" s="40" t="s">
        <v>392</v>
      </c>
      <c r="K99" s="40" t="s">
        <v>268</v>
      </c>
      <c r="L99" s="40" t="s">
        <v>269</v>
      </c>
      <c r="M99" s="40" t="s">
        <v>811</v>
      </c>
      <c r="N99" s="40" t="s">
        <v>810</v>
      </c>
      <c r="O99" s="40" t="s">
        <v>266</v>
      </c>
      <c r="P99" s="40" t="s">
        <v>392</v>
      </c>
      <c r="Q99" s="40" t="s">
        <v>268</v>
      </c>
      <c r="R99" s="40" t="s">
        <v>269</v>
      </c>
      <c r="S99" s="40" t="s">
        <v>811</v>
      </c>
      <c r="T99" s="40" t="s">
        <v>810</v>
      </c>
      <c r="U99" s="40" t="s">
        <v>266</v>
      </c>
      <c r="V99" s="40" t="s">
        <v>392</v>
      </c>
      <c r="W99" s="40" t="s">
        <v>268</v>
      </c>
      <c r="X99" s="40" t="s">
        <v>269</v>
      </c>
      <c r="Y99" s="40" t="s">
        <v>811</v>
      </c>
    </row>
    <row r="100" spans="1:25" x14ac:dyDescent="0.2">
      <c r="A100" s="26" t="s">
        <v>393</v>
      </c>
      <c r="B100" s="8">
        <v>212</v>
      </c>
      <c r="C100" s="8">
        <v>613</v>
      </c>
      <c r="D100" s="8" t="s">
        <v>182</v>
      </c>
      <c r="E100" s="8">
        <v>731</v>
      </c>
      <c r="F100" s="8" t="s">
        <v>182</v>
      </c>
      <c r="G100" s="8" t="s">
        <v>182</v>
      </c>
      <c r="H100" s="8">
        <v>403</v>
      </c>
      <c r="I100" s="8">
        <v>1199</v>
      </c>
      <c r="J100" s="8">
        <v>420</v>
      </c>
      <c r="K100" s="8">
        <v>1170</v>
      </c>
      <c r="L100" s="8">
        <v>6</v>
      </c>
      <c r="M100" s="8" t="s">
        <v>182</v>
      </c>
      <c r="N100" s="8">
        <v>570</v>
      </c>
      <c r="O100" s="8">
        <v>1001</v>
      </c>
      <c r="P100" s="8" t="s">
        <v>182</v>
      </c>
      <c r="Q100" s="8">
        <v>962</v>
      </c>
      <c r="R100" s="8">
        <v>9</v>
      </c>
      <c r="S100" s="8" t="s">
        <v>182</v>
      </c>
      <c r="T100" s="90">
        <v>1350</v>
      </c>
      <c r="U100" s="90">
        <v>1149</v>
      </c>
      <c r="V100" s="90" t="s">
        <v>182</v>
      </c>
      <c r="W100" s="90">
        <v>1553</v>
      </c>
      <c r="X100" s="90" t="s">
        <v>182</v>
      </c>
      <c r="Y100" s="90" t="s">
        <v>182</v>
      </c>
    </row>
    <row r="101" spans="1:25" x14ac:dyDescent="0.2">
      <c r="A101" s="26" t="s">
        <v>395</v>
      </c>
      <c r="B101" s="8" t="s">
        <v>182</v>
      </c>
      <c r="C101" s="8" t="s">
        <v>182</v>
      </c>
      <c r="D101" s="8" t="s">
        <v>182</v>
      </c>
      <c r="E101" s="8">
        <v>6</v>
      </c>
      <c r="F101" s="8" t="s">
        <v>182</v>
      </c>
      <c r="G101" s="8" t="s">
        <v>182</v>
      </c>
      <c r="H101" s="8" t="s">
        <v>182</v>
      </c>
      <c r="I101" s="8" t="s">
        <v>182</v>
      </c>
      <c r="J101" s="8" t="s">
        <v>182</v>
      </c>
      <c r="K101" s="8" t="s">
        <v>182</v>
      </c>
      <c r="L101" s="8" t="s">
        <v>182</v>
      </c>
      <c r="M101" s="8" t="s">
        <v>182</v>
      </c>
      <c r="N101" s="8" t="s">
        <v>182</v>
      </c>
      <c r="O101" s="8">
        <v>6</v>
      </c>
      <c r="P101" s="8" t="s">
        <v>182</v>
      </c>
      <c r="Q101" s="8">
        <v>5</v>
      </c>
      <c r="R101" s="8" t="s">
        <v>182</v>
      </c>
      <c r="S101" s="8" t="s">
        <v>182</v>
      </c>
      <c r="T101" s="90" t="s">
        <v>182</v>
      </c>
      <c r="U101" s="90">
        <v>11</v>
      </c>
      <c r="V101" s="90" t="s">
        <v>182</v>
      </c>
      <c r="W101" s="90">
        <v>5</v>
      </c>
      <c r="X101" s="90" t="s">
        <v>182</v>
      </c>
      <c r="Y101" s="90" t="s">
        <v>182</v>
      </c>
    </row>
    <row r="102" spans="1:25" x14ac:dyDescent="0.2">
      <c r="A102" s="26" t="s">
        <v>396</v>
      </c>
      <c r="B102" s="8">
        <v>63</v>
      </c>
      <c r="C102" s="8">
        <v>63</v>
      </c>
      <c r="D102" s="8">
        <v>7</v>
      </c>
      <c r="E102" s="8">
        <v>60</v>
      </c>
      <c r="F102" s="8" t="s">
        <v>182</v>
      </c>
      <c r="G102" s="8" t="s">
        <v>182</v>
      </c>
      <c r="H102" s="8">
        <v>88</v>
      </c>
      <c r="I102" s="8">
        <v>52</v>
      </c>
      <c r="J102" s="8">
        <v>25</v>
      </c>
      <c r="K102" s="8">
        <v>59</v>
      </c>
      <c r="L102" s="8" t="s">
        <v>182</v>
      </c>
      <c r="M102" s="8" t="s">
        <v>182</v>
      </c>
      <c r="N102" s="8">
        <v>111</v>
      </c>
      <c r="O102" s="8">
        <v>87</v>
      </c>
      <c r="P102" s="8">
        <v>35</v>
      </c>
      <c r="Q102" s="8">
        <v>42</v>
      </c>
      <c r="R102" s="8">
        <v>24</v>
      </c>
      <c r="S102" s="8" t="s">
        <v>182</v>
      </c>
      <c r="T102" s="90">
        <v>86</v>
      </c>
      <c r="U102" s="90">
        <v>69</v>
      </c>
      <c r="V102" s="90" t="s">
        <v>182</v>
      </c>
      <c r="W102" s="90">
        <v>35</v>
      </c>
      <c r="X102" s="90">
        <v>38</v>
      </c>
      <c r="Y102" s="90" t="s">
        <v>182</v>
      </c>
    </row>
    <row r="103" spans="1:25" x14ac:dyDescent="0.2">
      <c r="A103" s="26" t="s">
        <v>397</v>
      </c>
      <c r="B103" s="8">
        <v>14</v>
      </c>
      <c r="C103" s="8">
        <v>240</v>
      </c>
      <c r="D103" s="8" t="s">
        <v>182</v>
      </c>
      <c r="E103" s="8">
        <v>53</v>
      </c>
      <c r="F103" s="8" t="s">
        <v>182</v>
      </c>
      <c r="G103" s="8">
        <v>65</v>
      </c>
      <c r="H103" s="8">
        <v>17</v>
      </c>
      <c r="I103" s="8">
        <v>201</v>
      </c>
      <c r="J103" s="8" t="s">
        <v>182</v>
      </c>
      <c r="K103" s="8">
        <v>85</v>
      </c>
      <c r="L103" s="8" t="s">
        <v>182</v>
      </c>
      <c r="M103" s="8" t="s">
        <v>182</v>
      </c>
      <c r="N103" s="8">
        <v>38</v>
      </c>
      <c r="O103" s="8">
        <v>238</v>
      </c>
      <c r="P103" s="8" t="s">
        <v>182</v>
      </c>
      <c r="Q103" s="8">
        <v>116</v>
      </c>
      <c r="R103" s="8" t="s">
        <v>182</v>
      </c>
      <c r="S103" s="8" t="s">
        <v>182</v>
      </c>
      <c r="T103" s="90">
        <v>38</v>
      </c>
      <c r="U103" s="90">
        <v>210</v>
      </c>
      <c r="V103" s="90" t="s">
        <v>182</v>
      </c>
      <c r="W103" s="90">
        <v>210</v>
      </c>
      <c r="X103" s="90" t="s">
        <v>182</v>
      </c>
      <c r="Y103" s="90" t="s">
        <v>182</v>
      </c>
    </row>
    <row r="104" spans="1:25" x14ac:dyDescent="0.2">
      <c r="A104" s="26" t="s">
        <v>398</v>
      </c>
      <c r="B104" s="8">
        <v>297</v>
      </c>
      <c r="C104" s="8">
        <v>1819</v>
      </c>
      <c r="D104" s="8">
        <v>318</v>
      </c>
      <c r="E104" s="8">
        <v>859</v>
      </c>
      <c r="F104" s="8" t="s">
        <v>182</v>
      </c>
      <c r="G104" s="8" t="s">
        <v>182</v>
      </c>
      <c r="H104" s="8">
        <v>942</v>
      </c>
      <c r="I104" s="8">
        <v>2712</v>
      </c>
      <c r="J104" s="8">
        <v>437</v>
      </c>
      <c r="K104" s="8">
        <v>1178</v>
      </c>
      <c r="L104" s="8">
        <v>55</v>
      </c>
      <c r="M104" s="8" t="s">
        <v>182</v>
      </c>
      <c r="N104" s="8">
        <v>1312</v>
      </c>
      <c r="O104" s="8">
        <v>2389</v>
      </c>
      <c r="P104" s="8">
        <v>331</v>
      </c>
      <c r="Q104" s="8">
        <v>1053</v>
      </c>
      <c r="R104" s="8">
        <v>39</v>
      </c>
      <c r="S104" s="8" t="s">
        <v>182</v>
      </c>
      <c r="T104" s="90">
        <v>1377</v>
      </c>
      <c r="U104" s="90">
        <v>2028</v>
      </c>
      <c r="V104" s="90" t="s">
        <v>182</v>
      </c>
      <c r="W104" s="90">
        <v>1262</v>
      </c>
      <c r="X104" s="90">
        <v>13</v>
      </c>
      <c r="Y104" s="90" t="s">
        <v>182</v>
      </c>
    </row>
    <row r="105" spans="1:25" x14ac:dyDescent="0.2">
      <c r="A105" s="26" t="s">
        <v>812</v>
      </c>
      <c r="B105" s="8" t="s">
        <v>182</v>
      </c>
      <c r="C105" s="8">
        <v>6</v>
      </c>
      <c r="D105" s="8">
        <v>22</v>
      </c>
      <c r="E105" s="8" t="s">
        <v>182</v>
      </c>
      <c r="F105" s="8" t="s">
        <v>182</v>
      </c>
      <c r="G105" s="8" t="s">
        <v>182</v>
      </c>
      <c r="H105" s="8" t="s">
        <v>182</v>
      </c>
      <c r="I105" s="8" t="s">
        <v>182</v>
      </c>
      <c r="J105" s="8" t="s">
        <v>182</v>
      </c>
      <c r="K105" s="8" t="s">
        <v>182</v>
      </c>
      <c r="L105" s="8" t="s">
        <v>182</v>
      </c>
      <c r="M105" s="8" t="s">
        <v>182</v>
      </c>
      <c r="N105" s="8" t="s">
        <v>182</v>
      </c>
      <c r="O105" s="8">
        <v>18</v>
      </c>
      <c r="P105" s="8" t="s">
        <v>182</v>
      </c>
      <c r="Q105" s="8">
        <v>9</v>
      </c>
      <c r="R105" s="8" t="s">
        <v>182</v>
      </c>
      <c r="S105" s="8" t="s">
        <v>182</v>
      </c>
      <c r="T105" s="90" t="s">
        <v>182</v>
      </c>
      <c r="U105" s="90" t="s">
        <v>182</v>
      </c>
      <c r="V105" s="90" t="s">
        <v>182</v>
      </c>
      <c r="W105" s="90" t="s">
        <v>182</v>
      </c>
      <c r="X105" s="90" t="s">
        <v>182</v>
      </c>
      <c r="Y105" s="90" t="s">
        <v>182</v>
      </c>
    </row>
    <row r="106" spans="1:25" x14ac:dyDescent="0.2">
      <c r="A106" s="26" t="s">
        <v>813</v>
      </c>
      <c r="B106" s="8">
        <v>109</v>
      </c>
      <c r="C106" s="8">
        <v>624</v>
      </c>
      <c r="D106" s="8">
        <v>47</v>
      </c>
      <c r="E106" s="8">
        <v>346</v>
      </c>
      <c r="F106" s="8">
        <v>33</v>
      </c>
      <c r="G106" s="8" t="s">
        <v>182</v>
      </c>
      <c r="H106" s="8">
        <v>314</v>
      </c>
      <c r="I106" s="8">
        <v>673</v>
      </c>
      <c r="J106" s="8" t="s">
        <v>182</v>
      </c>
      <c r="K106" s="8">
        <v>390</v>
      </c>
      <c r="L106" s="8" t="s">
        <v>182</v>
      </c>
      <c r="M106" s="8" t="s">
        <v>182</v>
      </c>
      <c r="N106" s="8">
        <v>352</v>
      </c>
      <c r="O106" s="8">
        <v>536</v>
      </c>
      <c r="P106" s="8">
        <v>58</v>
      </c>
      <c r="Q106" s="8">
        <v>386</v>
      </c>
      <c r="R106" s="8">
        <v>67</v>
      </c>
      <c r="S106" s="8" t="s">
        <v>182</v>
      </c>
      <c r="T106" s="90" t="s">
        <v>182</v>
      </c>
      <c r="U106" s="90" t="s">
        <v>182</v>
      </c>
      <c r="V106" s="90" t="s">
        <v>182</v>
      </c>
      <c r="W106" s="90" t="s">
        <v>182</v>
      </c>
      <c r="X106" s="90" t="s">
        <v>182</v>
      </c>
      <c r="Y106" s="90" t="s">
        <v>182</v>
      </c>
    </row>
    <row r="107" spans="1:25" x14ac:dyDescent="0.2">
      <c r="A107" s="26" t="s">
        <v>402</v>
      </c>
      <c r="B107" s="8" t="s">
        <v>182</v>
      </c>
      <c r="C107" s="8" t="s">
        <v>182</v>
      </c>
      <c r="D107" s="8" t="s">
        <v>182</v>
      </c>
      <c r="E107" s="8" t="s">
        <v>182</v>
      </c>
      <c r="F107" s="8" t="s">
        <v>182</v>
      </c>
      <c r="G107" s="8" t="s">
        <v>182</v>
      </c>
      <c r="H107" s="8" t="s">
        <v>182</v>
      </c>
      <c r="I107" s="8" t="s">
        <v>182</v>
      </c>
      <c r="J107" s="8" t="s">
        <v>182</v>
      </c>
      <c r="K107" s="8" t="s">
        <v>182</v>
      </c>
      <c r="L107" s="8" t="s">
        <v>182</v>
      </c>
      <c r="M107" s="8" t="s">
        <v>182</v>
      </c>
      <c r="N107" s="8" t="s">
        <v>182</v>
      </c>
      <c r="O107" s="8" t="s">
        <v>182</v>
      </c>
      <c r="P107" s="8" t="s">
        <v>182</v>
      </c>
      <c r="Q107" s="8" t="s">
        <v>182</v>
      </c>
      <c r="R107" s="8" t="s">
        <v>182</v>
      </c>
      <c r="S107" s="8" t="s">
        <v>182</v>
      </c>
      <c r="T107" s="90" t="s">
        <v>182</v>
      </c>
      <c r="U107" s="90" t="s">
        <v>182</v>
      </c>
      <c r="V107" s="90" t="s">
        <v>182</v>
      </c>
      <c r="W107" s="90" t="s">
        <v>182</v>
      </c>
      <c r="X107" s="90" t="s">
        <v>182</v>
      </c>
      <c r="Y107" s="90" t="s">
        <v>182</v>
      </c>
    </row>
    <row r="108" spans="1:25" x14ac:dyDescent="0.2">
      <c r="A108" s="26" t="s">
        <v>150</v>
      </c>
      <c r="B108" s="8">
        <v>330</v>
      </c>
      <c r="C108" s="8">
        <v>658</v>
      </c>
      <c r="D108" s="8">
        <v>64</v>
      </c>
      <c r="E108" s="8">
        <v>662</v>
      </c>
      <c r="F108" s="8">
        <v>25</v>
      </c>
      <c r="G108" s="8" t="s">
        <v>182</v>
      </c>
      <c r="H108" s="8">
        <v>484</v>
      </c>
      <c r="I108" s="8">
        <v>816</v>
      </c>
      <c r="J108" s="8">
        <v>274</v>
      </c>
      <c r="K108" s="8">
        <v>736</v>
      </c>
      <c r="L108" s="8">
        <v>23</v>
      </c>
      <c r="M108" s="8" t="s">
        <v>182</v>
      </c>
      <c r="N108" s="8">
        <v>377</v>
      </c>
      <c r="O108" s="8">
        <v>752</v>
      </c>
      <c r="P108" s="8">
        <v>352</v>
      </c>
      <c r="Q108" s="8">
        <v>548</v>
      </c>
      <c r="R108" s="8">
        <v>22</v>
      </c>
      <c r="S108" s="8" t="s">
        <v>182</v>
      </c>
      <c r="T108" s="90">
        <v>336</v>
      </c>
      <c r="U108" s="90">
        <v>821</v>
      </c>
      <c r="V108" s="90">
        <v>223</v>
      </c>
      <c r="W108" s="90">
        <v>616</v>
      </c>
      <c r="X108" s="90">
        <v>13</v>
      </c>
      <c r="Y108" s="90" t="s">
        <v>182</v>
      </c>
    </row>
    <row r="109" spans="1:25" x14ac:dyDescent="0.2">
      <c r="A109" s="26" t="s">
        <v>403</v>
      </c>
      <c r="B109" s="8">
        <v>46</v>
      </c>
      <c r="C109" s="8">
        <v>32</v>
      </c>
      <c r="D109" s="8" t="s">
        <v>182</v>
      </c>
      <c r="E109" s="8" t="s">
        <v>182</v>
      </c>
      <c r="F109" s="8" t="s">
        <v>182</v>
      </c>
      <c r="G109" s="8" t="s">
        <v>182</v>
      </c>
      <c r="H109" s="8" t="s">
        <v>182</v>
      </c>
      <c r="I109" s="8" t="s">
        <v>182</v>
      </c>
      <c r="J109" s="8" t="s">
        <v>182</v>
      </c>
      <c r="K109" s="8" t="s">
        <v>182</v>
      </c>
      <c r="L109" s="8" t="s">
        <v>182</v>
      </c>
      <c r="M109" s="8" t="s">
        <v>182</v>
      </c>
      <c r="N109" s="8">
        <v>51</v>
      </c>
      <c r="O109" s="8">
        <v>34</v>
      </c>
      <c r="P109" s="8" t="s">
        <v>182</v>
      </c>
      <c r="Q109" s="8" t="s">
        <v>182</v>
      </c>
      <c r="R109" s="8" t="s">
        <v>182</v>
      </c>
      <c r="S109" s="8" t="s">
        <v>182</v>
      </c>
      <c r="T109" s="90">
        <v>90</v>
      </c>
      <c r="U109" s="90">
        <v>31</v>
      </c>
      <c r="V109" s="90" t="s">
        <v>182</v>
      </c>
      <c r="W109" s="90" t="s">
        <v>182</v>
      </c>
      <c r="X109" s="90" t="s">
        <v>182</v>
      </c>
      <c r="Y109" s="90" t="s">
        <v>182</v>
      </c>
    </row>
    <row r="110" spans="1:25" x14ac:dyDescent="0.2">
      <c r="A110" s="26" t="s">
        <v>162</v>
      </c>
      <c r="B110" s="8">
        <v>326</v>
      </c>
      <c r="C110" s="8">
        <v>815</v>
      </c>
      <c r="D110" s="8">
        <v>181</v>
      </c>
      <c r="E110" s="8">
        <v>588</v>
      </c>
      <c r="F110" s="8">
        <v>17</v>
      </c>
      <c r="G110" s="8">
        <v>11</v>
      </c>
      <c r="H110" s="8">
        <v>191</v>
      </c>
      <c r="I110" s="8">
        <v>1585</v>
      </c>
      <c r="J110" s="8">
        <v>617</v>
      </c>
      <c r="K110" s="8">
        <v>2093</v>
      </c>
      <c r="L110" s="8">
        <v>71</v>
      </c>
      <c r="M110" s="8">
        <v>24</v>
      </c>
      <c r="N110" s="8">
        <v>286</v>
      </c>
      <c r="O110" s="8">
        <v>1289</v>
      </c>
      <c r="P110" s="8">
        <v>566</v>
      </c>
      <c r="Q110" s="8">
        <v>1794</v>
      </c>
      <c r="R110" s="8">
        <v>95</v>
      </c>
      <c r="S110" s="8">
        <v>32</v>
      </c>
      <c r="T110" s="90">
        <v>425</v>
      </c>
      <c r="U110" s="90">
        <v>1290</v>
      </c>
      <c r="V110" s="90" t="s">
        <v>182</v>
      </c>
      <c r="W110" s="90">
        <v>1820</v>
      </c>
      <c r="X110" s="90">
        <v>29</v>
      </c>
      <c r="Y110" s="90">
        <v>6</v>
      </c>
    </row>
    <row r="111" spans="1:25" x14ac:dyDescent="0.2">
      <c r="A111" s="26" t="s">
        <v>404</v>
      </c>
      <c r="B111" s="8">
        <v>234</v>
      </c>
      <c r="C111" s="8">
        <v>185</v>
      </c>
      <c r="D111" s="8">
        <v>5</v>
      </c>
      <c r="E111" s="8">
        <v>53</v>
      </c>
      <c r="F111" s="8">
        <v>55</v>
      </c>
      <c r="G111" s="8" t="s">
        <v>182</v>
      </c>
      <c r="H111" s="8">
        <v>434</v>
      </c>
      <c r="I111" s="8">
        <v>605</v>
      </c>
      <c r="J111" s="8">
        <v>53</v>
      </c>
      <c r="K111" s="8">
        <v>234</v>
      </c>
      <c r="L111" s="8">
        <v>65</v>
      </c>
      <c r="M111" s="8" t="s">
        <v>182</v>
      </c>
      <c r="N111" s="8">
        <v>270</v>
      </c>
      <c r="O111" s="8">
        <v>293</v>
      </c>
      <c r="P111" s="8">
        <v>52</v>
      </c>
      <c r="Q111" s="8">
        <v>112</v>
      </c>
      <c r="R111" s="8">
        <v>62</v>
      </c>
      <c r="S111" s="8" t="s">
        <v>182</v>
      </c>
      <c r="T111" s="90">
        <v>746</v>
      </c>
      <c r="U111" s="90">
        <v>483</v>
      </c>
      <c r="V111" s="90">
        <v>70</v>
      </c>
      <c r="W111" s="90">
        <v>196</v>
      </c>
      <c r="X111" s="90">
        <v>110</v>
      </c>
      <c r="Y111" s="90" t="s">
        <v>182</v>
      </c>
    </row>
    <row r="112" spans="1:25" x14ac:dyDescent="0.2">
      <c r="A112" s="26" t="s">
        <v>405</v>
      </c>
      <c r="B112" s="8">
        <v>324</v>
      </c>
      <c r="C112" s="8">
        <v>624</v>
      </c>
      <c r="D112" s="8">
        <v>15</v>
      </c>
      <c r="E112" s="8">
        <v>96</v>
      </c>
      <c r="F112" s="8" t="s">
        <v>182</v>
      </c>
      <c r="G112" s="8" t="s">
        <v>182</v>
      </c>
      <c r="H112" s="8">
        <v>1199</v>
      </c>
      <c r="I112" s="8">
        <v>1614</v>
      </c>
      <c r="J112" s="8" t="s">
        <v>182</v>
      </c>
      <c r="K112" s="8">
        <v>13</v>
      </c>
      <c r="L112" s="8" t="s">
        <v>182</v>
      </c>
      <c r="M112" s="8" t="s">
        <v>182</v>
      </c>
      <c r="N112" s="8">
        <v>93</v>
      </c>
      <c r="O112" s="8">
        <v>859</v>
      </c>
      <c r="P112" s="8">
        <v>114</v>
      </c>
      <c r="Q112" s="8">
        <v>158</v>
      </c>
      <c r="R112" s="8">
        <v>23</v>
      </c>
      <c r="S112" s="8" t="s">
        <v>182</v>
      </c>
      <c r="T112" s="90">
        <v>1023</v>
      </c>
      <c r="U112" s="90">
        <v>1805</v>
      </c>
      <c r="V112" s="90" t="s">
        <v>182</v>
      </c>
      <c r="W112" s="90">
        <v>157</v>
      </c>
      <c r="X112" s="90" t="s">
        <v>182</v>
      </c>
      <c r="Y112" s="90" t="s">
        <v>182</v>
      </c>
    </row>
    <row r="113" spans="1:25" x14ac:dyDescent="0.2">
      <c r="A113" s="26" t="s">
        <v>814</v>
      </c>
      <c r="B113" s="8">
        <v>128</v>
      </c>
      <c r="C113" s="8">
        <v>276</v>
      </c>
      <c r="D113" s="8" t="s">
        <v>182</v>
      </c>
      <c r="E113" s="8">
        <v>1274</v>
      </c>
      <c r="F113" s="8" t="s">
        <v>182</v>
      </c>
      <c r="G113" s="8">
        <v>8</v>
      </c>
      <c r="H113" s="8">
        <v>355</v>
      </c>
      <c r="I113" s="8">
        <v>578</v>
      </c>
      <c r="J113" s="8">
        <v>205</v>
      </c>
      <c r="K113" s="8">
        <v>1229</v>
      </c>
      <c r="L113" s="8" t="s">
        <v>182</v>
      </c>
      <c r="M113" s="8" t="s">
        <v>182</v>
      </c>
      <c r="N113" s="8">
        <v>452</v>
      </c>
      <c r="O113" s="8">
        <v>540</v>
      </c>
      <c r="P113" s="8">
        <v>252</v>
      </c>
      <c r="Q113" s="8">
        <v>1002</v>
      </c>
      <c r="R113" s="8">
        <v>6</v>
      </c>
      <c r="S113" s="8">
        <v>5</v>
      </c>
      <c r="T113" s="90">
        <v>704</v>
      </c>
      <c r="U113" s="90">
        <v>510</v>
      </c>
      <c r="V113" s="90">
        <v>154</v>
      </c>
      <c r="W113" s="90">
        <v>759</v>
      </c>
      <c r="X113" s="90" t="s">
        <v>182</v>
      </c>
      <c r="Y113" s="90">
        <v>5</v>
      </c>
    </row>
    <row r="114" spans="1:25" x14ac:dyDescent="0.2">
      <c r="A114" s="26" t="s">
        <v>815</v>
      </c>
      <c r="B114" s="8" t="s">
        <v>182</v>
      </c>
      <c r="C114" s="8">
        <v>36</v>
      </c>
      <c r="D114" s="8" t="s">
        <v>182</v>
      </c>
      <c r="E114" s="8">
        <v>9</v>
      </c>
      <c r="F114" s="8" t="s">
        <v>182</v>
      </c>
      <c r="G114" s="8" t="s">
        <v>182</v>
      </c>
      <c r="H114" s="8" t="s">
        <v>182</v>
      </c>
      <c r="I114" s="8">
        <v>41</v>
      </c>
      <c r="J114" s="8">
        <v>5</v>
      </c>
      <c r="K114" s="8">
        <v>6</v>
      </c>
      <c r="L114" s="8">
        <v>7</v>
      </c>
      <c r="M114" s="8" t="s">
        <v>182</v>
      </c>
      <c r="N114" s="8" t="s">
        <v>182</v>
      </c>
      <c r="O114" s="8">
        <v>34</v>
      </c>
      <c r="P114" s="8">
        <v>8</v>
      </c>
      <c r="Q114" s="8">
        <v>9</v>
      </c>
      <c r="R114" s="8" t="s">
        <v>182</v>
      </c>
      <c r="S114" s="8" t="s">
        <v>182</v>
      </c>
      <c r="T114" s="90" t="s">
        <v>182</v>
      </c>
      <c r="U114" s="90">
        <v>37</v>
      </c>
      <c r="V114" s="90" t="s">
        <v>182</v>
      </c>
      <c r="W114" s="90" t="s">
        <v>182</v>
      </c>
      <c r="X114" s="90" t="s">
        <v>182</v>
      </c>
      <c r="Y114" s="90" t="s">
        <v>182</v>
      </c>
    </row>
    <row r="115" spans="1:25" x14ac:dyDescent="0.2">
      <c r="A115" s="26" t="s">
        <v>816</v>
      </c>
      <c r="B115" s="8">
        <v>1207</v>
      </c>
      <c r="C115" s="8">
        <v>619</v>
      </c>
      <c r="D115" s="8" t="s">
        <v>182</v>
      </c>
      <c r="E115" s="8">
        <v>498</v>
      </c>
      <c r="F115" s="8" t="s">
        <v>182</v>
      </c>
      <c r="G115" s="8" t="s">
        <v>182</v>
      </c>
      <c r="H115" s="8">
        <v>172</v>
      </c>
      <c r="I115" s="8">
        <v>212</v>
      </c>
      <c r="J115" s="8">
        <v>65</v>
      </c>
      <c r="K115" s="8">
        <v>150</v>
      </c>
      <c r="L115" s="8">
        <v>30</v>
      </c>
      <c r="M115" s="8">
        <v>24</v>
      </c>
      <c r="N115" s="8">
        <v>1621</v>
      </c>
      <c r="O115" s="8">
        <v>913</v>
      </c>
      <c r="P115" s="8">
        <v>80</v>
      </c>
      <c r="Q115" s="8">
        <v>439</v>
      </c>
      <c r="R115" s="8">
        <v>50</v>
      </c>
      <c r="S115" s="8">
        <v>30</v>
      </c>
      <c r="T115" s="90">
        <v>8243</v>
      </c>
      <c r="U115" s="90">
        <v>728</v>
      </c>
      <c r="V115" s="90" t="s">
        <v>182</v>
      </c>
      <c r="W115" s="90">
        <v>579</v>
      </c>
      <c r="X115" s="90" t="s">
        <v>182</v>
      </c>
      <c r="Y115" s="90" t="s">
        <v>182</v>
      </c>
    </row>
    <row r="116" spans="1:25" x14ac:dyDescent="0.2">
      <c r="A116" s="26" t="s">
        <v>100</v>
      </c>
      <c r="B116" s="8">
        <v>3296</v>
      </c>
      <c r="C116" s="8">
        <v>6613</v>
      </c>
      <c r="D116" s="8">
        <v>660</v>
      </c>
      <c r="E116" s="8">
        <v>5236</v>
      </c>
      <c r="F116" s="8">
        <v>131</v>
      </c>
      <c r="G116" s="8">
        <v>87</v>
      </c>
      <c r="H116" s="8">
        <v>4599</v>
      </c>
      <c r="I116" s="8">
        <v>10289</v>
      </c>
      <c r="J116" s="8">
        <v>2101</v>
      </c>
      <c r="K116" s="8">
        <v>7343</v>
      </c>
      <c r="L116" s="8">
        <v>257</v>
      </c>
      <c r="M116" s="8">
        <v>57</v>
      </c>
      <c r="N116" s="8">
        <v>5536</v>
      </c>
      <c r="O116" s="8">
        <v>8989</v>
      </c>
      <c r="P116" s="8">
        <v>1848</v>
      </c>
      <c r="Q116" s="8">
        <v>6635</v>
      </c>
      <c r="R116" s="8">
        <v>399</v>
      </c>
      <c r="S116" s="8">
        <v>68</v>
      </c>
      <c r="T116" s="90">
        <v>14418</v>
      </c>
      <c r="U116" s="90">
        <v>9172</v>
      </c>
      <c r="V116" s="90">
        <v>447</v>
      </c>
      <c r="W116" s="90">
        <v>7196</v>
      </c>
      <c r="X116" s="90">
        <v>209</v>
      </c>
      <c r="Y116" s="90">
        <v>11</v>
      </c>
    </row>
    <row r="117" spans="1:25" customFormat="1" x14ac:dyDescent="0.2">
      <c r="A117" s="102" t="s">
        <v>1055</v>
      </c>
      <c r="B117" s="35"/>
      <c r="C117" s="35"/>
      <c r="D117" s="35"/>
      <c r="E117" s="35"/>
      <c r="F117" s="35"/>
      <c r="G117" s="46"/>
      <c r="H117" s="46"/>
      <c r="I117" s="101"/>
      <c r="J117" s="35"/>
      <c r="K117" s="35"/>
      <c r="L117" s="35"/>
      <c r="M117" s="35"/>
      <c r="N117" s="35"/>
      <c r="O117" s="35"/>
      <c r="P117" s="35"/>
      <c r="Q117" s="35"/>
      <c r="R117" s="35"/>
    </row>
    <row r="118" spans="1:25" customFormat="1" x14ac:dyDescent="0.2">
      <c r="A118" s="102" t="s">
        <v>817</v>
      </c>
      <c r="B118" s="35"/>
      <c r="C118" s="35"/>
      <c r="D118" s="35"/>
      <c r="E118" s="35"/>
      <c r="F118" s="35"/>
      <c r="G118" s="35"/>
      <c r="H118" s="35"/>
      <c r="I118" s="35"/>
      <c r="J118" s="35"/>
      <c r="K118" s="35"/>
      <c r="L118" s="35"/>
      <c r="M118" s="35"/>
      <c r="N118" s="35"/>
      <c r="O118" s="35"/>
      <c r="P118" s="35"/>
      <c r="Q118" s="35"/>
      <c r="R118" s="35"/>
    </row>
    <row r="119" spans="1:25" customFormat="1" x14ac:dyDescent="0.2">
      <c r="A119" s="102" t="s">
        <v>1054</v>
      </c>
      <c r="B119" s="35"/>
      <c r="C119" s="35"/>
      <c r="D119" s="35"/>
      <c r="E119" s="35"/>
      <c r="F119" s="35"/>
      <c r="G119" s="46"/>
      <c r="H119" s="46"/>
      <c r="I119" s="46"/>
      <c r="J119" s="46"/>
      <c r="K119" s="35"/>
      <c r="L119" s="35"/>
      <c r="M119" s="35"/>
      <c r="N119" s="35"/>
      <c r="O119" s="35"/>
      <c r="P119" s="35"/>
      <c r="Q119" s="35"/>
      <c r="R119" s="35"/>
    </row>
    <row r="121" spans="1:25" x14ac:dyDescent="0.2">
      <c r="A121" s="28" t="s">
        <v>818</v>
      </c>
    </row>
    <row r="122" spans="1:25" x14ac:dyDescent="0.2">
      <c r="A122" s="41"/>
      <c r="B122" s="12">
        <v>2020</v>
      </c>
      <c r="C122" s="12"/>
      <c r="D122" s="12"/>
      <c r="E122" s="12">
        <v>2021</v>
      </c>
      <c r="F122" s="12"/>
      <c r="G122" s="12"/>
      <c r="H122" s="12"/>
      <c r="I122" s="12">
        <v>2022</v>
      </c>
      <c r="J122" s="12"/>
      <c r="K122" s="12"/>
      <c r="L122" s="12"/>
      <c r="M122" s="12">
        <v>2023</v>
      </c>
      <c r="N122" s="12"/>
      <c r="O122" s="12"/>
      <c r="P122" s="12"/>
    </row>
    <row r="123" spans="1:25" x14ac:dyDescent="0.2">
      <c r="A123" s="41" t="s">
        <v>389</v>
      </c>
      <c r="B123" s="12" t="s">
        <v>819</v>
      </c>
      <c r="C123" s="12" t="s">
        <v>820</v>
      </c>
      <c r="D123" s="12" t="s">
        <v>821</v>
      </c>
      <c r="E123" s="12" t="s">
        <v>819</v>
      </c>
      <c r="F123" s="12" t="s">
        <v>820</v>
      </c>
      <c r="G123" s="12" t="s">
        <v>230</v>
      </c>
      <c r="H123" s="12" t="s">
        <v>229</v>
      </c>
      <c r="I123" s="12" t="s">
        <v>819</v>
      </c>
      <c r="J123" s="12" t="s">
        <v>820</v>
      </c>
      <c r="K123" s="12" t="s">
        <v>230</v>
      </c>
      <c r="L123" s="12" t="s">
        <v>229</v>
      </c>
      <c r="M123" s="12" t="s">
        <v>819</v>
      </c>
      <c r="N123" s="12" t="s">
        <v>820</v>
      </c>
      <c r="O123" s="12" t="s">
        <v>230</v>
      </c>
      <c r="P123" s="12" t="s">
        <v>229</v>
      </c>
    </row>
    <row r="124" spans="1:25" x14ac:dyDescent="0.2">
      <c r="A124" s="26" t="s">
        <v>393</v>
      </c>
      <c r="B124" s="8">
        <v>1426</v>
      </c>
      <c r="C124" s="8">
        <v>124</v>
      </c>
      <c r="D124" s="8" t="s">
        <v>182</v>
      </c>
      <c r="E124" s="8">
        <v>2023</v>
      </c>
      <c r="F124" s="8">
        <v>569</v>
      </c>
      <c r="G124" s="8">
        <v>121</v>
      </c>
      <c r="H124" s="8" t="s">
        <v>182</v>
      </c>
      <c r="I124" s="8">
        <v>2381</v>
      </c>
      <c r="J124" s="8">
        <v>88</v>
      </c>
      <c r="K124" s="8">
        <v>84</v>
      </c>
      <c r="L124" s="8" t="s">
        <v>182</v>
      </c>
      <c r="M124" s="8">
        <v>1713</v>
      </c>
      <c r="N124" s="8">
        <v>339</v>
      </c>
      <c r="O124" s="8">
        <v>696</v>
      </c>
      <c r="P124" s="8" t="s">
        <v>182</v>
      </c>
    </row>
    <row r="125" spans="1:25" x14ac:dyDescent="0.2">
      <c r="A125" s="26" t="s">
        <v>395</v>
      </c>
      <c r="B125" s="8" t="s">
        <v>182</v>
      </c>
      <c r="C125" s="8">
        <v>6</v>
      </c>
      <c r="D125" s="8" t="s">
        <v>182</v>
      </c>
      <c r="E125" s="8" t="s">
        <v>182</v>
      </c>
      <c r="F125" s="8" t="s">
        <v>182</v>
      </c>
      <c r="G125" s="8" t="s">
        <v>182</v>
      </c>
      <c r="H125" s="8" t="s">
        <v>182</v>
      </c>
      <c r="I125" s="8">
        <v>7</v>
      </c>
      <c r="J125" s="8" t="s">
        <v>182</v>
      </c>
      <c r="K125" s="8" t="s">
        <v>182</v>
      </c>
      <c r="L125" s="8" t="s">
        <v>182</v>
      </c>
      <c r="M125" s="8" t="s">
        <v>182</v>
      </c>
      <c r="N125" s="8" t="s">
        <v>182</v>
      </c>
      <c r="O125" s="8">
        <v>8</v>
      </c>
      <c r="P125" s="8" t="s">
        <v>182</v>
      </c>
    </row>
    <row r="126" spans="1:25" x14ac:dyDescent="0.2">
      <c r="A126" s="26" t="s">
        <v>396</v>
      </c>
      <c r="B126" s="8">
        <v>31</v>
      </c>
      <c r="C126" s="8">
        <v>159</v>
      </c>
      <c r="D126" s="8" t="s">
        <v>182</v>
      </c>
      <c r="E126" s="8" t="s">
        <v>182</v>
      </c>
      <c r="F126" s="8">
        <v>69</v>
      </c>
      <c r="G126" s="8" t="s">
        <v>182</v>
      </c>
      <c r="H126" s="8" t="s">
        <v>182</v>
      </c>
      <c r="I126" s="8">
        <v>57</v>
      </c>
      <c r="J126" s="8">
        <v>204</v>
      </c>
      <c r="K126" s="8" t="s">
        <v>182</v>
      </c>
      <c r="L126" s="8" t="s">
        <v>182</v>
      </c>
      <c r="M126" s="8" t="s">
        <v>182</v>
      </c>
      <c r="N126" s="8" t="s">
        <v>182</v>
      </c>
      <c r="O126" s="8">
        <v>66</v>
      </c>
      <c r="P126" s="8" t="s">
        <v>182</v>
      </c>
    </row>
    <row r="127" spans="1:25" x14ac:dyDescent="0.2">
      <c r="A127" s="26" t="s">
        <v>397</v>
      </c>
      <c r="B127" s="8">
        <v>184</v>
      </c>
      <c r="C127" s="8">
        <v>123</v>
      </c>
      <c r="D127" s="8" t="s">
        <v>182</v>
      </c>
      <c r="E127" s="8">
        <v>143</v>
      </c>
      <c r="F127" s="8">
        <v>160</v>
      </c>
      <c r="G127" s="8" t="s">
        <v>182</v>
      </c>
      <c r="H127" s="8" t="s">
        <v>182</v>
      </c>
      <c r="I127" s="8">
        <v>193</v>
      </c>
      <c r="J127" s="8">
        <v>199</v>
      </c>
      <c r="K127" s="8" t="s">
        <v>182</v>
      </c>
      <c r="L127" s="8" t="s">
        <v>182</v>
      </c>
      <c r="M127" s="8" t="s">
        <v>182</v>
      </c>
      <c r="N127" s="8" t="s">
        <v>182</v>
      </c>
      <c r="O127" s="8">
        <v>191</v>
      </c>
      <c r="P127" s="8" t="s">
        <v>182</v>
      </c>
    </row>
    <row r="128" spans="1:25" x14ac:dyDescent="0.2">
      <c r="A128" s="26" t="s">
        <v>398</v>
      </c>
      <c r="B128" s="8">
        <v>2248</v>
      </c>
      <c r="C128" s="8">
        <v>911</v>
      </c>
      <c r="D128" s="8">
        <v>138</v>
      </c>
      <c r="E128" s="8">
        <v>3789</v>
      </c>
      <c r="F128" s="8">
        <v>1368</v>
      </c>
      <c r="G128" s="8">
        <v>163</v>
      </c>
      <c r="H128" s="8" t="s">
        <v>182</v>
      </c>
      <c r="I128" s="8">
        <v>3807</v>
      </c>
      <c r="J128" s="8">
        <v>1336</v>
      </c>
      <c r="K128" s="8">
        <v>151</v>
      </c>
      <c r="L128" s="8" t="s">
        <v>182</v>
      </c>
      <c r="M128" s="8">
        <v>3719</v>
      </c>
      <c r="N128" s="8">
        <v>780</v>
      </c>
      <c r="O128" s="8">
        <v>124</v>
      </c>
      <c r="P128" s="8" t="s">
        <v>182</v>
      </c>
    </row>
    <row r="129" spans="1:18" x14ac:dyDescent="0.2">
      <c r="A129" s="26" t="s">
        <v>812</v>
      </c>
      <c r="B129" s="8">
        <v>27</v>
      </c>
      <c r="C129" s="8" t="s">
        <v>182</v>
      </c>
      <c r="D129" s="8" t="s">
        <v>182</v>
      </c>
      <c r="E129" s="8" t="s">
        <v>182</v>
      </c>
      <c r="F129" s="8" t="s">
        <v>182</v>
      </c>
      <c r="G129" s="8" t="s">
        <v>182</v>
      </c>
      <c r="H129" s="8" t="s">
        <v>182</v>
      </c>
      <c r="I129" s="8">
        <v>27</v>
      </c>
      <c r="J129" s="8" t="s">
        <v>182</v>
      </c>
      <c r="K129" s="8" t="s">
        <v>182</v>
      </c>
      <c r="L129" s="8" t="s">
        <v>182</v>
      </c>
      <c r="M129" s="8" t="s">
        <v>182</v>
      </c>
      <c r="N129" s="8" t="s">
        <v>182</v>
      </c>
      <c r="O129" s="8" t="s">
        <v>182</v>
      </c>
      <c r="P129" s="8" t="s">
        <v>182</v>
      </c>
    </row>
    <row r="130" spans="1:18" x14ac:dyDescent="0.2">
      <c r="A130" s="26" t="s">
        <v>813</v>
      </c>
      <c r="B130" s="8">
        <v>311</v>
      </c>
      <c r="C130" s="8">
        <v>784</v>
      </c>
      <c r="D130" s="8" t="s">
        <v>182</v>
      </c>
      <c r="E130" s="8">
        <v>474</v>
      </c>
      <c r="F130" s="8">
        <v>891</v>
      </c>
      <c r="G130" s="8">
        <v>12</v>
      </c>
      <c r="H130" s="8" t="s">
        <v>182</v>
      </c>
      <c r="I130" s="8">
        <v>501</v>
      </c>
      <c r="J130" s="8">
        <v>871</v>
      </c>
      <c r="K130" s="8">
        <v>39</v>
      </c>
      <c r="L130" s="8" t="s">
        <v>182</v>
      </c>
      <c r="M130" s="8" t="s">
        <v>182</v>
      </c>
      <c r="N130" s="8" t="s">
        <v>182</v>
      </c>
      <c r="O130" s="8" t="s">
        <v>182</v>
      </c>
      <c r="P130" s="8" t="s">
        <v>182</v>
      </c>
    </row>
    <row r="131" spans="1:18" x14ac:dyDescent="0.2">
      <c r="A131" s="26" t="s">
        <v>402</v>
      </c>
      <c r="B131" s="8">
        <v>16</v>
      </c>
      <c r="C131" s="8" t="s">
        <v>182</v>
      </c>
      <c r="D131" s="8" t="s">
        <v>182</v>
      </c>
      <c r="E131" s="8" t="s">
        <v>182</v>
      </c>
      <c r="F131" s="8" t="s">
        <v>182</v>
      </c>
      <c r="G131" s="8" t="s">
        <v>182</v>
      </c>
      <c r="H131" s="8" t="s">
        <v>182</v>
      </c>
      <c r="I131" s="8" t="s">
        <v>182</v>
      </c>
      <c r="J131" s="8" t="s">
        <v>182</v>
      </c>
      <c r="K131" s="8" t="s">
        <v>182</v>
      </c>
      <c r="L131" s="8" t="s">
        <v>182</v>
      </c>
      <c r="M131" s="8" t="s">
        <v>182</v>
      </c>
      <c r="N131" s="8" t="s">
        <v>182</v>
      </c>
      <c r="O131" s="8" t="s">
        <v>182</v>
      </c>
      <c r="P131" s="8" t="s">
        <v>182</v>
      </c>
    </row>
    <row r="132" spans="1:18" x14ac:dyDescent="0.2">
      <c r="A132" s="26" t="s">
        <v>150</v>
      </c>
      <c r="B132" s="8">
        <v>936</v>
      </c>
      <c r="C132" s="8">
        <v>741</v>
      </c>
      <c r="D132" s="8">
        <v>62</v>
      </c>
      <c r="E132" s="8">
        <v>1456</v>
      </c>
      <c r="F132" s="8">
        <v>784</v>
      </c>
      <c r="G132" s="8">
        <v>91</v>
      </c>
      <c r="H132" s="8" t="s">
        <v>182</v>
      </c>
      <c r="I132" s="8">
        <v>1287</v>
      </c>
      <c r="J132" s="8">
        <v>694</v>
      </c>
      <c r="K132" s="8">
        <v>70</v>
      </c>
      <c r="L132" s="8" t="s">
        <v>182</v>
      </c>
      <c r="M132" s="8">
        <v>1286</v>
      </c>
      <c r="N132" s="8">
        <v>618</v>
      </c>
      <c r="O132" s="8">
        <v>177</v>
      </c>
      <c r="P132" s="8" t="s">
        <v>182</v>
      </c>
    </row>
    <row r="133" spans="1:18" x14ac:dyDescent="0.2">
      <c r="A133" s="26" t="s">
        <v>403</v>
      </c>
      <c r="B133" s="8">
        <v>77</v>
      </c>
      <c r="C133" s="8" t="s">
        <v>182</v>
      </c>
      <c r="D133" s="8" t="s">
        <v>182</v>
      </c>
      <c r="E133" s="8" t="s">
        <v>182</v>
      </c>
      <c r="F133" s="8" t="s">
        <v>182</v>
      </c>
      <c r="G133" s="8" t="s">
        <v>182</v>
      </c>
      <c r="H133" s="8" t="s">
        <v>182</v>
      </c>
      <c r="I133" s="8">
        <v>83</v>
      </c>
      <c r="J133" s="8" t="s">
        <v>182</v>
      </c>
      <c r="K133" s="8" t="s">
        <v>182</v>
      </c>
      <c r="L133" s="8" t="s">
        <v>182</v>
      </c>
      <c r="M133" s="8">
        <v>112</v>
      </c>
      <c r="N133" s="8">
        <v>8</v>
      </c>
      <c r="O133" s="8" t="s">
        <v>182</v>
      </c>
      <c r="P133" s="8" t="s">
        <v>182</v>
      </c>
    </row>
    <row r="134" spans="1:18" x14ac:dyDescent="0.2">
      <c r="A134" s="26" t="s">
        <v>814</v>
      </c>
      <c r="B134" s="8">
        <v>1694</v>
      </c>
      <c r="C134" s="8">
        <v>244</v>
      </c>
      <c r="D134" s="8" t="s">
        <v>182</v>
      </c>
      <c r="E134" s="8">
        <v>3945</v>
      </c>
      <c r="F134" s="8">
        <v>616</v>
      </c>
      <c r="G134" s="8">
        <v>20</v>
      </c>
      <c r="H134" s="8" t="s">
        <v>182</v>
      </c>
      <c r="I134" s="8">
        <v>2142</v>
      </c>
      <c r="J134" s="8">
        <v>82</v>
      </c>
      <c r="K134" s="8">
        <v>13</v>
      </c>
      <c r="L134" s="8">
        <v>18</v>
      </c>
      <c r="M134" s="8">
        <v>3125</v>
      </c>
      <c r="N134" s="8">
        <v>289</v>
      </c>
      <c r="O134" s="8">
        <v>138</v>
      </c>
      <c r="P134" s="8" t="s">
        <v>182</v>
      </c>
    </row>
    <row r="135" spans="1:18" x14ac:dyDescent="0.2">
      <c r="A135" s="26" t="s">
        <v>162</v>
      </c>
      <c r="B135" s="8">
        <v>515</v>
      </c>
      <c r="C135" s="8">
        <v>21</v>
      </c>
      <c r="D135" s="8" t="s">
        <v>182</v>
      </c>
      <c r="E135" s="8">
        <v>840</v>
      </c>
      <c r="F135" s="8">
        <v>1100</v>
      </c>
      <c r="G135" s="8" t="s">
        <v>182</v>
      </c>
      <c r="H135" s="8" t="s">
        <v>182</v>
      </c>
      <c r="I135" s="8">
        <v>3393</v>
      </c>
      <c r="J135" s="8">
        <v>662</v>
      </c>
      <c r="K135" s="8">
        <v>7</v>
      </c>
      <c r="L135" s="8" t="s">
        <v>182</v>
      </c>
      <c r="M135" s="8">
        <v>1409</v>
      </c>
      <c r="N135" s="8">
        <v>143</v>
      </c>
      <c r="O135" s="8">
        <v>15</v>
      </c>
      <c r="P135" s="8" t="s">
        <v>182</v>
      </c>
    </row>
    <row r="136" spans="1:18" x14ac:dyDescent="0.2">
      <c r="A136" s="26" t="s">
        <v>404</v>
      </c>
      <c r="B136" s="8">
        <v>817</v>
      </c>
      <c r="C136" s="8">
        <v>223</v>
      </c>
      <c r="D136" s="8" t="s">
        <v>182</v>
      </c>
      <c r="E136" s="8">
        <v>1699</v>
      </c>
      <c r="F136" s="8">
        <v>857</v>
      </c>
      <c r="G136" s="8" t="s">
        <v>182</v>
      </c>
      <c r="H136" s="8" t="s">
        <v>182</v>
      </c>
      <c r="I136" s="8">
        <v>727</v>
      </c>
      <c r="J136" s="8">
        <v>40</v>
      </c>
      <c r="K136" s="8">
        <v>28</v>
      </c>
      <c r="L136" s="8" t="s">
        <v>182</v>
      </c>
      <c r="M136" s="8">
        <v>1121</v>
      </c>
      <c r="N136" s="8">
        <v>401</v>
      </c>
      <c r="O136" s="8">
        <v>1451</v>
      </c>
      <c r="P136" s="8" t="s">
        <v>182</v>
      </c>
    </row>
    <row r="137" spans="1:18" x14ac:dyDescent="0.2">
      <c r="A137" s="26" t="s">
        <v>405</v>
      </c>
      <c r="B137" s="8">
        <v>1508</v>
      </c>
      <c r="C137" s="8">
        <v>50</v>
      </c>
      <c r="D137" s="8" t="s">
        <v>182</v>
      </c>
      <c r="E137" s="8">
        <v>1935</v>
      </c>
      <c r="F137" s="8">
        <v>12</v>
      </c>
      <c r="G137" s="8">
        <v>26</v>
      </c>
      <c r="H137" s="8" t="s">
        <v>182</v>
      </c>
      <c r="I137" s="8">
        <v>957</v>
      </c>
      <c r="J137" s="8">
        <v>227</v>
      </c>
      <c r="K137" s="8" t="s">
        <v>182</v>
      </c>
      <c r="L137" s="8" t="s">
        <v>182</v>
      </c>
      <c r="M137" s="8">
        <v>1659</v>
      </c>
      <c r="N137" s="8">
        <v>206</v>
      </c>
      <c r="O137" s="8">
        <v>72</v>
      </c>
      <c r="P137" s="8" t="s">
        <v>182</v>
      </c>
    </row>
    <row r="138" spans="1:18" x14ac:dyDescent="0.2">
      <c r="A138" s="26" t="s">
        <v>815</v>
      </c>
      <c r="B138" s="8">
        <v>27</v>
      </c>
      <c r="C138" s="8">
        <v>23</v>
      </c>
      <c r="D138" s="8" t="s">
        <v>182</v>
      </c>
      <c r="E138" s="8">
        <v>46</v>
      </c>
      <c r="F138" s="8">
        <v>13</v>
      </c>
      <c r="G138" s="8" t="s">
        <v>182</v>
      </c>
      <c r="H138" s="8" t="s">
        <v>182</v>
      </c>
      <c r="I138" s="8">
        <v>46</v>
      </c>
      <c r="J138" s="8">
        <v>15</v>
      </c>
      <c r="K138" s="8" t="s">
        <v>182</v>
      </c>
      <c r="L138" s="8" t="s">
        <v>182</v>
      </c>
      <c r="M138" s="8" t="s">
        <v>182</v>
      </c>
      <c r="N138" s="8" t="s">
        <v>182</v>
      </c>
      <c r="O138" s="8">
        <v>44</v>
      </c>
      <c r="P138" s="8" t="s">
        <v>182</v>
      </c>
    </row>
    <row r="139" spans="1:18" x14ac:dyDescent="0.2">
      <c r="A139" s="26" t="s">
        <v>816</v>
      </c>
      <c r="B139" s="8" t="s">
        <v>182</v>
      </c>
      <c r="C139" s="8" t="s">
        <v>182</v>
      </c>
      <c r="D139" s="8" t="s">
        <v>182</v>
      </c>
      <c r="E139" s="8">
        <v>549</v>
      </c>
      <c r="F139" s="8">
        <v>93</v>
      </c>
      <c r="G139" s="8">
        <v>11</v>
      </c>
      <c r="H139" s="8" t="s">
        <v>182</v>
      </c>
      <c r="I139" s="8">
        <v>2632</v>
      </c>
      <c r="J139" s="8">
        <v>439</v>
      </c>
      <c r="K139" s="8">
        <v>63</v>
      </c>
      <c r="L139" s="8" t="s">
        <v>182</v>
      </c>
      <c r="M139" s="8">
        <v>6614</v>
      </c>
      <c r="N139" s="8">
        <v>2516</v>
      </c>
      <c r="O139" s="8">
        <v>75</v>
      </c>
      <c r="P139" s="8" t="s">
        <v>182</v>
      </c>
    </row>
    <row r="140" spans="1:18" x14ac:dyDescent="0.2">
      <c r="A140" s="26" t="s">
        <v>100</v>
      </c>
      <c r="B140" s="8">
        <v>9821</v>
      </c>
      <c r="C140" s="8">
        <v>3412</v>
      </c>
      <c r="D140" s="8">
        <v>200</v>
      </c>
      <c r="E140" s="8">
        <v>16903</v>
      </c>
      <c r="F140" s="8">
        <v>6532</v>
      </c>
      <c r="G140" s="8">
        <v>444</v>
      </c>
      <c r="H140" s="8">
        <v>4</v>
      </c>
      <c r="I140" s="8">
        <v>18240</v>
      </c>
      <c r="J140" s="8">
        <v>4863</v>
      </c>
      <c r="K140" s="8">
        <v>455</v>
      </c>
      <c r="L140" s="8">
        <v>18</v>
      </c>
      <c r="M140" s="8">
        <v>20758</v>
      </c>
      <c r="N140" s="8">
        <v>5300</v>
      </c>
      <c r="O140" s="8">
        <v>3057</v>
      </c>
      <c r="P140" s="8">
        <v>0</v>
      </c>
    </row>
    <row r="141" spans="1:18" customFormat="1" x14ac:dyDescent="0.2">
      <c r="A141" s="102" t="s">
        <v>1055</v>
      </c>
      <c r="B141" s="35"/>
      <c r="C141" s="35"/>
      <c r="D141" s="35"/>
      <c r="E141" s="35"/>
      <c r="F141" s="35"/>
      <c r="G141" s="46"/>
      <c r="H141" s="46"/>
      <c r="I141" s="101"/>
      <c r="J141" s="35"/>
      <c r="K141" s="35"/>
      <c r="L141" s="35"/>
      <c r="M141" s="35"/>
      <c r="N141" s="35"/>
      <c r="O141" s="35"/>
      <c r="P141" s="35"/>
      <c r="Q141" s="35"/>
      <c r="R141" s="35"/>
    </row>
    <row r="142" spans="1:18" customFormat="1" x14ac:dyDescent="0.2">
      <c r="A142" s="102" t="s">
        <v>817</v>
      </c>
      <c r="B142" s="35"/>
      <c r="C142" s="35"/>
      <c r="D142" s="35"/>
      <c r="E142" s="35"/>
      <c r="F142" s="35"/>
      <c r="G142" s="35"/>
      <c r="H142" s="35"/>
      <c r="I142" s="35"/>
      <c r="J142" s="35"/>
      <c r="K142" s="35"/>
      <c r="L142" s="35"/>
      <c r="M142" s="35"/>
      <c r="N142" s="35"/>
      <c r="O142" s="35"/>
      <c r="P142" s="35"/>
      <c r="Q142" s="35"/>
      <c r="R142" s="35"/>
    </row>
    <row r="143" spans="1:18" customFormat="1" x14ac:dyDescent="0.2">
      <c r="A143" s="102" t="s">
        <v>1054</v>
      </c>
      <c r="B143" s="35"/>
      <c r="C143" s="35"/>
      <c r="D143" s="35"/>
      <c r="E143" s="35"/>
      <c r="F143" s="35"/>
      <c r="G143" s="46"/>
      <c r="H143" s="35"/>
      <c r="I143" s="35"/>
      <c r="J143" s="35"/>
      <c r="K143" s="35"/>
      <c r="L143" s="35"/>
      <c r="M143" s="35"/>
      <c r="N143" s="35"/>
      <c r="O143" s="35"/>
      <c r="P143" s="35"/>
      <c r="Q143" s="35"/>
      <c r="R143" s="35"/>
    </row>
    <row r="145" spans="1:17" x14ac:dyDescent="0.2">
      <c r="A145" s="28" t="s">
        <v>822</v>
      </c>
    </row>
    <row r="146" spans="1:17" x14ac:dyDescent="0.2">
      <c r="A146" s="30"/>
      <c r="B146" s="15">
        <v>2020</v>
      </c>
      <c r="C146" s="15"/>
      <c r="D146" s="15"/>
      <c r="E146" s="15"/>
      <c r="F146" s="15">
        <v>2021</v>
      </c>
      <c r="G146" s="15"/>
      <c r="H146" s="15"/>
      <c r="I146" s="15"/>
      <c r="J146" s="15">
        <v>2022</v>
      </c>
      <c r="K146" s="15"/>
      <c r="L146" s="15"/>
      <c r="M146" s="15"/>
      <c r="N146" s="15">
        <v>2023</v>
      </c>
      <c r="O146" s="15"/>
      <c r="P146" s="15"/>
      <c r="Q146" s="15"/>
    </row>
    <row r="147" spans="1:17" x14ac:dyDescent="0.2">
      <c r="A147" s="30" t="s">
        <v>389</v>
      </c>
      <c r="B147" s="15" t="s">
        <v>335</v>
      </c>
      <c r="C147" s="15" t="s">
        <v>334</v>
      </c>
      <c r="D147" s="15" t="s">
        <v>336</v>
      </c>
      <c r="E147" s="15" t="s">
        <v>823</v>
      </c>
      <c r="F147" s="15" t="s">
        <v>335</v>
      </c>
      <c r="G147" s="15" t="s">
        <v>334</v>
      </c>
      <c r="H147" s="15" t="s">
        <v>336</v>
      </c>
      <c r="I147" s="15" t="s">
        <v>823</v>
      </c>
      <c r="J147" s="15" t="s">
        <v>335</v>
      </c>
      <c r="K147" s="15" t="s">
        <v>334</v>
      </c>
      <c r="L147" s="15" t="s">
        <v>336</v>
      </c>
      <c r="M147" s="15" t="s">
        <v>823</v>
      </c>
      <c r="N147" s="15" t="s">
        <v>335</v>
      </c>
      <c r="O147" s="15" t="s">
        <v>334</v>
      </c>
      <c r="P147" s="15" t="s">
        <v>336</v>
      </c>
      <c r="Q147" s="15" t="s">
        <v>823</v>
      </c>
    </row>
    <row r="148" spans="1:17" x14ac:dyDescent="0.2">
      <c r="A148" s="26" t="s">
        <v>393</v>
      </c>
      <c r="B148" s="8">
        <v>472</v>
      </c>
      <c r="C148" s="8">
        <v>759</v>
      </c>
      <c r="D148" s="8">
        <v>326</v>
      </c>
      <c r="E148" s="8" t="s">
        <v>182</v>
      </c>
      <c r="F148" s="8">
        <v>1119</v>
      </c>
      <c r="G148" s="8">
        <v>1371</v>
      </c>
      <c r="H148" s="8">
        <v>396</v>
      </c>
      <c r="I148" s="8">
        <v>409</v>
      </c>
      <c r="J148" s="8">
        <v>971</v>
      </c>
      <c r="K148" s="8">
        <v>831</v>
      </c>
      <c r="L148" s="8">
        <v>179</v>
      </c>
      <c r="M148" s="8">
        <v>557</v>
      </c>
      <c r="N148" s="8">
        <v>1606</v>
      </c>
      <c r="O148" s="8">
        <v>772</v>
      </c>
      <c r="P148" s="8">
        <v>193</v>
      </c>
      <c r="Q148" s="8" t="s">
        <v>182</v>
      </c>
    </row>
    <row r="149" spans="1:17" x14ac:dyDescent="0.2">
      <c r="A149" s="26" t="s">
        <v>395</v>
      </c>
      <c r="B149" s="8" t="s">
        <v>182</v>
      </c>
      <c r="C149" s="8" t="s">
        <v>182</v>
      </c>
      <c r="D149" s="8" t="s">
        <v>182</v>
      </c>
      <c r="E149" s="8" t="s">
        <v>182</v>
      </c>
      <c r="F149" s="8" t="s">
        <v>182</v>
      </c>
      <c r="G149" s="8" t="s">
        <v>182</v>
      </c>
      <c r="H149" s="8" t="s">
        <v>182</v>
      </c>
      <c r="I149" s="8" t="s">
        <v>182</v>
      </c>
      <c r="J149" s="8">
        <v>5</v>
      </c>
      <c r="K149" s="8" t="s">
        <v>182</v>
      </c>
      <c r="L149" s="8" t="s">
        <v>182</v>
      </c>
      <c r="M149" s="8" t="s">
        <v>182</v>
      </c>
      <c r="N149" s="8">
        <v>11</v>
      </c>
      <c r="O149" s="8" t="s">
        <v>182</v>
      </c>
      <c r="P149" s="8" t="s">
        <v>182</v>
      </c>
      <c r="Q149" s="8" t="s">
        <v>182</v>
      </c>
    </row>
    <row r="150" spans="1:17" x14ac:dyDescent="0.2">
      <c r="A150" s="26" t="s">
        <v>396</v>
      </c>
      <c r="B150" s="8">
        <v>87</v>
      </c>
      <c r="C150" s="8">
        <v>25</v>
      </c>
      <c r="D150" s="8">
        <v>78</v>
      </c>
      <c r="E150" s="8" t="s">
        <v>182</v>
      </c>
      <c r="F150" s="8">
        <v>72</v>
      </c>
      <c r="G150" s="8">
        <v>27</v>
      </c>
      <c r="H150" s="8">
        <v>37</v>
      </c>
      <c r="I150" s="8" t="s">
        <v>182</v>
      </c>
      <c r="J150" s="8">
        <v>126</v>
      </c>
      <c r="K150" s="8">
        <v>29</v>
      </c>
      <c r="L150" s="8">
        <v>108</v>
      </c>
      <c r="M150" s="8" t="s">
        <v>182</v>
      </c>
      <c r="N150" s="8">
        <v>19</v>
      </c>
      <c r="O150" s="8">
        <v>8</v>
      </c>
      <c r="P150" s="8">
        <v>210</v>
      </c>
      <c r="Q150" s="8" t="s">
        <v>182</v>
      </c>
    </row>
    <row r="151" spans="1:17" x14ac:dyDescent="0.2">
      <c r="A151" s="26" t="s">
        <v>397</v>
      </c>
      <c r="B151" s="8">
        <v>269</v>
      </c>
      <c r="C151" s="8">
        <v>11</v>
      </c>
      <c r="D151" s="8">
        <v>27</v>
      </c>
      <c r="E151" s="8" t="s">
        <v>182</v>
      </c>
      <c r="F151" s="8">
        <v>219</v>
      </c>
      <c r="G151" s="8">
        <v>26</v>
      </c>
      <c r="H151" s="8">
        <v>54</v>
      </c>
      <c r="I151" s="8" t="s">
        <v>182</v>
      </c>
      <c r="J151" s="8">
        <v>374</v>
      </c>
      <c r="K151" s="8">
        <v>39</v>
      </c>
      <c r="L151" s="8">
        <v>79</v>
      </c>
      <c r="M151" s="8" t="s">
        <v>182</v>
      </c>
      <c r="N151" s="8">
        <v>301</v>
      </c>
      <c r="O151" s="8" t="s">
        <v>182</v>
      </c>
      <c r="P151" s="8">
        <v>19</v>
      </c>
      <c r="Q151" s="8" t="s">
        <v>182</v>
      </c>
    </row>
    <row r="152" spans="1:17" x14ac:dyDescent="0.2">
      <c r="A152" s="26" t="s">
        <v>398</v>
      </c>
      <c r="B152" s="8">
        <v>2554</v>
      </c>
      <c r="C152" s="8">
        <v>225</v>
      </c>
      <c r="D152" s="8">
        <v>518</v>
      </c>
      <c r="E152" s="8" t="s">
        <v>182</v>
      </c>
      <c r="F152" s="8">
        <v>3749</v>
      </c>
      <c r="G152" s="8">
        <v>295</v>
      </c>
      <c r="H152" s="8">
        <v>1280</v>
      </c>
      <c r="I152" s="8" t="s">
        <v>182</v>
      </c>
      <c r="J152" s="8">
        <v>3475</v>
      </c>
      <c r="K152" s="8">
        <v>225</v>
      </c>
      <c r="L152" s="8">
        <v>287</v>
      </c>
      <c r="M152" s="8">
        <v>1312</v>
      </c>
      <c r="N152" s="8">
        <v>2907</v>
      </c>
      <c r="O152" s="8">
        <v>172</v>
      </c>
      <c r="P152" s="8">
        <v>188</v>
      </c>
      <c r="Q152" s="8" t="s">
        <v>182</v>
      </c>
    </row>
    <row r="153" spans="1:17" x14ac:dyDescent="0.2">
      <c r="A153" s="26" t="s">
        <v>812</v>
      </c>
      <c r="B153" s="8">
        <v>6</v>
      </c>
      <c r="C153" s="8" t="s">
        <v>182</v>
      </c>
      <c r="D153" s="8">
        <v>23</v>
      </c>
      <c r="E153" s="8" t="s">
        <v>182</v>
      </c>
      <c r="F153" s="8" t="s">
        <v>182</v>
      </c>
      <c r="G153" s="8" t="s">
        <v>182</v>
      </c>
      <c r="H153" s="8" t="s">
        <v>182</v>
      </c>
      <c r="I153" s="8" t="s">
        <v>182</v>
      </c>
      <c r="J153" s="8" t="s">
        <v>182</v>
      </c>
      <c r="K153" s="8" t="s">
        <v>182</v>
      </c>
      <c r="L153" s="8">
        <v>22</v>
      </c>
      <c r="M153" s="8" t="s">
        <v>182</v>
      </c>
      <c r="N153" s="8" t="s">
        <v>182</v>
      </c>
      <c r="O153" s="8" t="s">
        <v>182</v>
      </c>
      <c r="P153" s="8" t="s">
        <v>182</v>
      </c>
      <c r="Q153" s="8" t="s">
        <v>182</v>
      </c>
    </row>
    <row r="154" spans="1:17" x14ac:dyDescent="0.2">
      <c r="A154" s="26" t="s">
        <v>813</v>
      </c>
      <c r="B154" s="8">
        <v>889</v>
      </c>
      <c r="C154" s="8">
        <v>53</v>
      </c>
      <c r="D154" s="8">
        <v>205</v>
      </c>
      <c r="E154" s="8" t="s">
        <v>182</v>
      </c>
      <c r="F154" s="8">
        <v>974</v>
      </c>
      <c r="G154" s="8">
        <v>67</v>
      </c>
      <c r="H154" s="8">
        <v>336</v>
      </c>
      <c r="I154" s="8" t="s">
        <v>182</v>
      </c>
      <c r="J154" s="8">
        <v>952</v>
      </c>
      <c r="K154" s="8">
        <v>57</v>
      </c>
      <c r="L154" s="8">
        <v>402</v>
      </c>
      <c r="M154" s="8" t="s">
        <v>182</v>
      </c>
      <c r="N154" s="8" t="s">
        <v>182</v>
      </c>
      <c r="O154" s="8" t="s">
        <v>182</v>
      </c>
      <c r="P154" s="8" t="s">
        <v>182</v>
      </c>
      <c r="Q154" s="8" t="s">
        <v>182</v>
      </c>
    </row>
    <row r="155" spans="1:17" x14ac:dyDescent="0.2">
      <c r="A155" s="26" t="s">
        <v>402</v>
      </c>
      <c r="B155" s="8" t="s">
        <v>182</v>
      </c>
      <c r="C155" s="8" t="s">
        <v>182</v>
      </c>
      <c r="D155" s="8" t="s">
        <v>182</v>
      </c>
      <c r="E155" s="8" t="s">
        <v>182</v>
      </c>
      <c r="F155" s="8">
        <v>11</v>
      </c>
      <c r="G155" s="8" t="s">
        <v>182</v>
      </c>
      <c r="H155" s="8" t="s">
        <v>182</v>
      </c>
      <c r="I155" s="8" t="s">
        <v>182</v>
      </c>
      <c r="J155" s="8" t="s">
        <v>182</v>
      </c>
      <c r="K155" s="8" t="s">
        <v>182</v>
      </c>
      <c r="L155" s="8" t="s">
        <v>182</v>
      </c>
      <c r="M155" s="8" t="s">
        <v>182</v>
      </c>
      <c r="N155" s="8" t="s">
        <v>182</v>
      </c>
      <c r="O155" s="8" t="s">
        <v>182</v>
      </c>
      <c r="P155" s="8" t="s">
        <v>182</v>
      </c>
      <c r="Q155" s="8" t="s">
        <v>182</v>
      </c>
    </row>
    <row r="156" spans="1:17" x14ac:dyDescent="0.2">
      <c r="A156" s="26" t="s">
        <v>150</v>
      </c>
      <c r="B156" s="8">
        <v>1114</v>
      </c>
      <c r="C156" s="8">
        <v>144</v>
      </c>
      <c r="D156" s="8">
        <v>480</v>
      </c>
      <c r="E156" s="8">
        <v>9</v>
      </c>
      <c r="F156" s="8">
        <v>1414</v>
      </c>
      <c r="G156" s="8">
        <v>166</v>
      </c>
      <c r="H156" s="8">
        <v>756</v>
      </c>
      <c r="I156" s="8">
        <v>9</v>
      </c>
      <c r="J156" s="8">
        <v>1336</v>
      </c>
      <c r="K156" s="8">
        <v>184</v>
      </c>
      <c r="L156" s="8">
        <v>527</v>
      </c>
      <c r="M156" s="8" t="s">
        <v>182</v>
      </c>
      <c r="N156" s="8">
        <v>1473</v>
      </c>
      <c r="O156" s="8">
        <v>133</v>
      </c>
      <c r="P156" s="8">
        <v>86</v>
      </c>
      <c r="Q156" s="8" t="s">
        <v>182</v>
      </c>
    </row>
    <row r="157" spans="1:17" x14ac:dyDescent="0.2">
      <c r="A157" s="26" t="s">
        <v>403</v>
      </c>
      <c r="B157" s="8">
        <v>29</v>
      </c>
      <c r="C157" s="8" t="s">
        <v>182</v>
      </c>
      <c r="D157" s="8" t="s">
        <v>182</v>
      </c>
      <c r="E157" s="8">
        <v>46</v>
      </c>
      <c r="F157" s="8" t="s">
        <v>182</v>
      </c>
      <c r="G157" s="8" t="s">
        <v>182</v>
      </c>
      <c r="H157" s="8" t="s">
        <v>182</v>
      </c>
      <c r="I157" s="8" t="s">
        <v>182</v>
      </c>
      <c r="J157" s="8">
        <v>31</v>
      </c>
      <c r="K157" s="8" t="s">
        <v>182</v>
      </c>
      <c r="L157" s="8">
        <v>5</v>
      </c>
      <c r="M157" s="8" t="s">
        <v>182</v>
      </c>
      <c r="N157" s="8">
        <v>29</v>
      </c>
      <c r="O157" s="8" t="s">
        <v>182</v>
      </c>
      <c r="P157" s="8" t="s">
        <v>182</v>
      </c>
      <c r="Q157" s="8" t="s">
        <v>182</v>
      </c>
    </row>
    <row r="158" spans="1:17" x14ac:dyDescent="0.2">
      <c r="A158" s="26" t="s">
        <v>814</v>
      </c>
      <c r="B158" s="8">
        <v>1673</v>
      </c>
      <c r="C158" s="8">
        <v>94</v>
      </c>
      <c r="D158" s="8">
        <v>171</v>
      </c>
      <c r="E158" s="8" t="s">
        <v>182</v>
      </c>
      <c r="F158" s="8">
        <v>3717</v>
      </c>
      <c r="G158" s="8">
        <v>315</v>
      </c>
      <c r="H158" s="8">
        <v>549</v>
      </c>
      <c r="I158" s="8" t="s">
        <v>182</v>
      </c>
      <c r="J158" s="8">
        <v>1437</v>
      </c>
      <c r="K158" s="8">
        <v>117</v>
      </c>
      <c r="L158" s="8">
        <v>509</v>
      </c>
      <c r="M158" s="8">
        <v>192</v>
      </c>
      <c r="N158" s="8">
        <v>2583</v>
      </c>
      <c r="O158" s="8">
        <v>163</v>
      </c>
      <c r="P158" s="8">
        <v>299</v>
      </c>
      <c r="Q158" s="8" t="s">
        <v>182</v>
      </c>
    </row>
    <row r="159" spans="1:17" x14ac:dyDescent="0.2">
      <c r="A159" s="26" t="s">
        <v>162</v>
      </c>
      <c r="B159" s="8">
        <v>511</v>
      </c>
      <c r="C159" s="8">
        <v>18</v>
      </c>
      <c r="D159" s="8">
        <v>7</v>
      </c>
      <c r="E159" s="8" t="s">
        <v>182</v>
      </c>
      <c r="F159" s="8">
        <v>819</v>
      </c>
      <c r="G159" s="8">
        <v>80</v>
      </c>
      <c r="H159" s="8">
        <v>441</v>
      </c>
      <c r="I159" s="8" t="s">
        <v>182</v>
      </c>
      <c r="J159" s="8">
        <v>3264</v>
      </c>
      <c r="K159" s="8">
        <v>332</v>
      </c>
      <c r="L159" s="8">
        <v>466</v>
      </c>
      <c r="M159" s="8" t="s">
        <v>182</v>
      </c>
      <c r="N159" s="8">
        <v>778</v>
      </c>
      <c r="O159" s="8">
        <v>39</v>
      </c>
      <c r="P159" s="8">
        <v>33</v>
      </c>
      <c r="Q159" s="8" t="s">
        <v>182</v>
      </c>
    </row>
    <row r="160" spans="1:17" x14ac:dyDescent="0.2">
      <c r="A160" s="26" t="s">
        <v>404</v>
      </c>
      <c r="B160" s="8">
        <v>790</v>
      </c>
      <c r="C160" s="8">
        <v>96</v>
      </c>
      <c r="D160" s="8">
        <v>143</v>
      </c>
      <c r="E160" s="8" t="s">
        <v>182</v>
      </c>
      <c r="F160" s="8">
        <v>2399</v>
      </c>
      <c r="G160" s="8">
        <v>168</v>
      </c>
      <c r="H160" s="8">
        <v>259</v>
      </c>
      <c r="I160" s="8" t="s">
        <v>182</v>
      </c>
      <c r="J160" s="8">
        <v>494</v>
      </c>
      <c r="K160" s="8">
        <v>27</v>
      </c>
      <c r="L160" s="8">
        <v>277</v>
      </c>
      <c r="M160" s="8">
        <v>76</v>
      </c>
      <c r="N160" s="8">
        <v>1928</v>
      </c>
      <c r="O160" s="8">
        <v>392</v>
      </c>
      <c r="P160" s="8">
        <v>390</v>
      </c>
      <c r="Q160" s="8" t="s">
        <v>182</v>
      </c>
    </row>
    <row r="161" spans="1:18" x14ac:dyDescent="0.2">
      <c r="A161" s="26" t="s">
        <v>405</v>
      </c>
      <c r="B161" s="8">
        <v>1293</v>
      </c>
      <c r="C161" s="8">
        <v>140</v>
      </c>
      <c r="D161" s="8">
        <v>125</v>
      </c>
      <c r="E161" s="8" t="s">
        <v>182</v>
      </c>
      <c r="F161" s="8">
        <v>1327</v>
      </c>
      <c r="G161" s="8">
        <v>141</v>
      </c>
      <c r="H161" s="8">
        <v>393</v>
      </c>
      <c r="I161" s="8" t="s">
        <v>182</v>
      </c>
      <c r="J161" s="8">
        <v>610</v>
      </c>
      <c r="K161" s="8">
        <v>237</v>
      </c>
      <c r="L161" s="8">
        <v>404</v>
      </c>
      <c r="M161" s="8" t="s">
        <v>182</v>
      </c>
      <c r="N161" s="8">
        <v>1167</v>
      </c>
      <c r="O161" s="8">
        <v>61</v>
      </c>
      <c r="P161" s="8">
        <v>159</v>
      </c>
      <c r="Q161" s="8" t="s">
        <v>182</v>
      </c>
    </row>
    <row r="162" spans="1:18" x14ac:dyDescent="0.2">
      <c r="A162" s="26" t="s">
        <v>815</v>
      </c>
      <c r="B162" s="8">
        <v>36</v>
      </c>
      <c r="C162" s="8" t="s">
        <v>182</v>
      </c>
      <c r="D162" s="8">
        <v>10</v>
      </c>
      <c r="E162" s="8" t="s">
        <v>182</v>
      </c>
      <c r="F162" s="8">
        <v>44</v>
      </c>
      <c r="G162" s="8">
        <v>6</v>
      </c>
      <c r="H162" s="8">
        <v>9</v>
      </c>
      <c r="I162" s="8" t="s">
        <v>182</v>
      </c>
      <c r="J162" s="8">
        <v>30</v>
      </c>
      <c r="K162" s="8" t="s">
        <v>182</v>
      </c>
      <c r="L162" s="8">
        <v>28</v>
      </c>
      <c r="M162" s="8" t="s">
        <v>182</v>
      </c>
      <c r="N162" s="8">
        <v>38</v>
      </c>
      <c r="O162" s="8">
        <v>8</v>
      </c>
      <c r="P162" s="8">
        <v>7</v>
      </c>
      <c r="Q162" s="8" t="s">
        <v>182</v>
      </c>
    </row>
    <row r="163" spans="1:18" x14ac:dyDescent="0.2">
      <c r="A163" s="26" t="s">
        <v>816</v>
      </c>
      <c r="B163" s="8" t="s">
        <v>182</v>
      </c>
      <c r="C163" s="8" t="s">
        <v>182</v>
      </c>
      <c r="D163" s="8" t="s">
        <v>182</v>
      </c>
      <c r="E163" s="8" t="s">
        <v>182</v>
      </c>
      <c r="F163" s="8">
        <v>432</v>
      </c>
      <c r="G163" s="8">
        <v>123</v>
      </c>
      <c r="H163" s="8">
        <v>98</v>
      </c>
      <c r="I163" s="8" t="s">
        <v>182</v>
      </c>
      <c r="J163" s="8">
        <v>2068</v>
      </c>
      <c r="K163" s="8">
        <v>595</v>
      </c>
      <c r="L163" s="8">
        <v>470</v>
      </c>
      <c r="M163" s="8" t="s">
        <v>182</v>
      </c>
      <c r="N163" s="8">
        <v>1059</v>
      </c>
      <c r="O163" s="8">
        <v>78</v>
      </c>
      <c r="P163" s="8">
        <v>74</v>
      </c>
      <c r="Q163" s="8" t="s">
        <v>182</v>
      </c>
    </row>
    <row r="164" spans="1:18" x14ac:dyDescent="0.2">
      <c r="A164" s="26" t="s">
        <v>100</v>
      </c>
      <c r="B164" s="8">
        <v>9729</v>
      </c>
      <c r="C164" s="8">
        <v>1575</v>
      </c>
      <c r="D164" s="8">
        <v>2120</v>
      </c>
      <c r="E164" s="8">
        <v>55</v>
      </c>
      <c r="F164" s="8">
        <v>16296</v>
      </c>
      <c r="G164" s="8">
        <v>2786</v>
      </c>
      <c r="H164" s="8">
        <v>4609</v>
      </c>
      <c r="I164" s="8">
        <v>418</v>
      </c>
      <c r="J164" s="8">
        <v>15175</v>
      </c>
      <c r="K164" s="8">
        <v>2680</v>
      </c>
      <c r="L164" s="8">
        <v>3767</v>
      </c>
      <c r="M164" s="8">
        <v>2188</v>
      </c>
      <c r="N164" s="8">
        <v>13899</v>
      </c>
      <c r="O164" s="8">
        <v>1833</v>
      </c>
      <c r="P164" s="8">
        <v>1661</v>
      </c>
      <c r="Q164" s="8">
        <v>0</v>
      </c>
    </row>
    <row r="165" spans="1:18" customFormat="1" x14ac:dyDescent="0.2">
      <c r="A165" s="102" t="s">
        <v>1055</v>
      </c>
      <c r="B165" s="35"/>
      <c r="C165" s="35"/>
      <c r="D165" s="35"/>
      <c r="E165" s="35"/>
      <c r="F165" s="35"/>
      <c r="G165" s="46"/>
      <c r="H165" s="46"/>
      <c r="I165" s="101"/>
      <c r="J165" s="35"/>
      <c r="K165" s="35"/>
      <c r="L165" s="35"/>
      <c r="M165" s="35"/>
      <c r="N165" s="35"/>
      <c r="O165" s="35"/>
      <c r="P165" s="35"/>
      <c r="Q165" s="35"/>
      <c r="R165" s="35"/>
    </row>
    <row r="166" spans="1:18" customFormat="1" x14ac:dyDescent="0.2">
      <c r="A166" s="102" t="s">
        <v>817</v>
      </c>
      <c r="B166" s="35"/>
      <c r="C166" s="35"/>
      <c r="D166" s="35"/>
      <c r="E166" s="35"/>
      <c r="F166" s="35"/>
      <c r="G166" s="35"/>
      <c r="H166" s="35"/>
      <c r="I166" s="35"/>
      <c r="J166" s="35"/>
      <c r="K166" s="35"/>
      <c r="L166" s="35"/>
      <c r="M166" s="35"/>
      <c r="N166" s="35"/>
      <c r="O166" s="35"/>
      <c r="P166" s="35"/>
      <c r="Q166" s="35"/>
      <c r="R166" s="35"/>
    </row>
    <row r="167" spans="1:18" customFormat="1" x14ac:dyDescent="0.2">
      <c r="A167" s="102" t="s">
        <v>1054</v>
      </c>
      <c r="B167" s="35"/>
      <c r="C167" s="35"/>
      <c r="D167" s="35"/>
      <c r="E167" s="35"/>
      <c r="F167" s="35"/>
      <c r="G167" s="46"/>
      <c r="H167" s="35"/>
      <c r="I167" s="35"/>
      <c r="J167" s="35"/>
      <c r="K167" s="35"/>
      <c r="L167" s="35"/>
      <c r="M167" s="35"/>
      <c r="N167" s="35"/>
      <c r="O167" s="35"/>
      <c r="P167" s="35"/>
      <c r="Q167" s="35"/>
      <c r="R167" s="35"/>
    </row>
    <row r="169" spans="1:18" x14ac:dyDescent="0.2">
      <c r="A169" s="28" t="s">
        <v>824</v>
      </c>
    </row>
    <row r="170" spans="1:18" x14ac:dyDescent="0.2">
      <c r="A170" s="30"/>
      <c r="B170" s="15">
        <v>2020</v>
      </c>
      <c r="C170" s="15"/>
      <c r="D170" s="15"/>
      <c r="E170" s="15">
        <v>2021</v>
      </c>
      <c r="F170" s="15"/>
      <c r="G170" s="15"/>
      <c r="H170" s="15">
        <v>2022</v>
      </c>
      <c r="I170" s="15"/>
      <c r="J170" s="15"/>
      <c r="K170" s="15">
        <v>2023</v>
      </c>
      <c r="L170" s="15"/>
      <c r="M170" s="15"/>
    </row>
    <row r="171" spans="1:18" x14ac:dyDescent="0.2">
      <c r="A171" s="30" t="s">
        <v>389</v>
      </c>
      <c r="B171" s="15" t="s">
        <v>825</v>
      </c>
      <c r="C171" s="15" t="s">
        <v>826</v>
      </c>
      <c r="D171" s="15" t="s">
        <v>827</v>
      </c>
      <c r="E171" s="15" t="s">
        <v>825</v>
      </c>
      <c r="F171" s="15" t="s">
        <v>826</v>
      </c>
      <c r="G171" s="15" t="s">
        <v>827</v>
      </c>
      <c r="H171" s="15" t="s">
        <v>825</v>
      </c>
      <c r="I171" s="15" t="s">
        <v>826</v>
      </c>
      <c r="J171" s="15" t="s">
        <v>827</v>
      </c>
      <c r="K171" s="15" t="s">
        <v>825</v>
      </c>
      <c r="L171" s="15" t="s">
        <v>826</v>
      </c>
      <c r="M171" s="15" t="s">
        <v>827</v>
      </c>
    </row>
    <row r="172" spans="1:18" x14ac:dyDescent="0.2">
      <c r="A172" s="26" t="s">
        <v>393</v>
      </c>
      <c r="B172" s="8">
        <v>1597</v>
      </c>
      <c r="C172" s="8">
        <v>75</v>
      </c>
      <c r="D172" s="8" t="s">
        <v>182</v>
      </c>
      <c r="E172" s="8">
        <v>2862</v>
      </c>
      <c r="F172" s="8">
        <v>442</v>
      </c>
      <c r="G172" s="8" t="s">
        <v>182</v>
      </c>
      <c r="H172" s="8">
        <v>2518</v>
      </c>
      <c r="I172" s="8">
        <v>9</v>
      </c>
      <c r="J172" s="8">
        <v>19</v>
      </c>
      <c r="K172" s="8">
        <v>3348</v>
      </c>
      <c r="L172" s="8" t="s">
        <v>182</v>
      </c>
      <c r="M172" s="8">
        <v>705</v>
      </c>
    </row>
    <row r="173" spans="1:18" x14ac:dyDescent="0.2">
      <c r="A173" s="26" t="s">
        <v>395</v>
      </c>
      <c r="B173" s="8">
        <v>10</v>
      </c>
      <c r="C173" s="8">
        <v>9</v>
      </c>
      <c r="D173" s="8" t="s">
        <v>182</v>
      </c>
      <c r="E173" s="8">
        <v>12</v>
      </c>
      <c r="F173" s="8" t="s">
        <v>182</v>
      </c>
      <c r="G173" s="8" t="s">
        <v>182</v>
      </c>
      <c r="H173" s="8">
        <v>11</v>
      </c>
      <c r="I173" s="8" t="s">
        <v>182</v>
      </c>
      <c r="J173" s="8" t="s">
        <v>182</v>
      </c>
      <c r="K173" s="8">
        <v>16</v>
      </c>
      <c r="L173" s="8" t="s">
        <v>182</v>
      </c>
      <c r="M173" s="8" t="s">
        <v>182</v>
      </c>
    </row>
    <row r="174" spans="1:18" x14ac:dyDescent="0.2">
      <c r="A174" s="26" t="s">
        <v>396</v>
      </c>
      <c r="B174" s="8">
        <v>113</v>
      </c>
      <c r="C174" s="8">
        <v>77</v>
      </c>
      <c r="D174" s="8" t="s">
        <v>182</v>
      </c>
      <c r="E174" s="8">
        <v>161</v>
      </c>
      <c r="F174" s="8">
        <v>31</v>
      </c>
      <c r="G174" s="8" t="s">
        <v>182</v>
      </c>
      <c r="H174" s="8">
        <v>94</v>
      </c>
      <c r="I174" s="8">
        <v>170</v>
      </c>
      <c r="J174" s="8" t="s">
        <v>182</v>
      </c>
      <c r="K174" s="8">
        <v>110</v>
      </c>
      <c r="L174" s="8">
        <v>127</v>
      </c>
      <c r="M174" s="8" t="s">
        <v>182</v>
      </c>
    </row>
    <row r="175" spans="1:18" x14ac:dyDescent="0.2">
      <c r="A175" s="26" t="s">
        <v>397</v>
      </c>
      <c r="B175" s="8">
        <v>263</v>
      </c>
      <c r="C175" s="8">
        <v>302</v>
      </c>
      <c r="D175" s="8">
        <v>44</v>
      </c>
      <c r="E175" s="8">
        <v>257</v>
      </c>
      <c r="F175" s="8">
        <v>300</v>
      </c>
      <c r="G175" s="8">
        <v>46</v>
      </c>
      <c r="H175" s="8">
        <v>312</v>
      </c>
      <c r="I175" s="8">
        <v>392</v>
      </c>
      <c r="J175" s="8">
        <v>80</v>
      </c>
      <c r="K175" s="8">
        <v>255</v>
      </c>
      <c r="L175" s="8">
        <v>12</v>
      </c>
      <c r="M175" s="8">
        <v>56</v>
      </c>
    </row>
    <row r="176" spans="1:18" x14ac:dyDescent="0.2">
      <c r="A176" s="26" t="s">
        <v>398</v>
      </c>
      <c r="B176" s="8">
        <v>3297</v>
      </c>
      <c r="C176" s="8" t="s">
        <v>182</v>
      </c>
      <c r="D176" s="8" t="s">
        <v>182</v>
      </c>
      <c r="E176" s="8">
        <v>5324</v>
      </c>
      <c r="F176" s="8" t="s">
        <v>182</v>
      </c>
      <c r="G176" s="8" t="s">
        <v>182</v>
      </c>
      <c r="H176" s="8">
        <v>5299</v>
      </c>
      <c r="I176" s="8" t="s">
        <v>182</v>
      </c>
      <c r="J176" s="8" t="s">
        <v>182</v>
      </c>
      <c r="K176" s="8">
        <v>4264</v>
      </c>
      <c r="L176" s="8" t="s">
        <v>182</v>
      </c>
      <c r="M176" s="8">
        <v>418</v>
      </c>
    </row>
    <row r="177" spans="1:18" x14ac:dyDescent="0.2">
      <c r="A177" s="26" t="s">
        <v>812</v>
      </c>
      <c r="B177" s="8">
        <v>29</v>
      </c>
      <c r="C177" s="8" t="s">
        <v>182</v>
      </c>
      <c r="D177" s="8" t="s">
        <v>182</v>
      </c>
      <c r="E177" s="8" t="s">
        <v>182</v>
      </c>
      <c r="F177" s="8" t="s">
        <v>182</v>
      </c>
      <c r="G177" s="8" t="s">
        <v>182</v>
      </c>
      <c r="H177" s="8">
        <v>27</v>
      </c>
      <c r="I177" s="8" t="s">
        <v>182</v>
      </c>
      <c r="J177" s="8" t="s">
        <v>182</v>
      </c>
      <c r="K177" s="8" t="s">
        <v>182</v>
      </c>
      <c r="L177" s="8" t="s">
        <v>182</v>
      </c>
      <c r="M177" s="8" t="s">
        <v>182</v>
      </c>
    </row>
    <row r="178" spans="1:18" x14ac:dyDescent="0.2">
      <c r="A178" s="26" t="s">
        <v>813</v>
      </c>
      <c r="B178" s="8" t="s">
        <v>182</v>
      </c>
      <c r="C178" s="8" t="s">
        <v>182</v>
      </c>
      <c r="D178" s="8" t="s">
        <v>182</v>
      </c>
      <c r="E178" s="8">
        <v>1377</v>
      </c>
      <c r="F178" s="8" t="s">
        <v>182</v>
      </c>
      <c r="G178" s="8" t="s">
        <v>182</v>
      </c>
      <c r="H178" s="8">
        <v>1411</v>
      </c>
      <c r="I178" s="8" t="s">
        <v>182</v>
      </c>
      <c r="J178" s="8" t="s">
        <v>182</v>
      </c>
      <c r="K178" s="8" t="s">
        <v>182</v>
      </c>
      <c r="L178" s="8" t="s">
        <v>182</v>
      </c>
      <c r="M178" s="8" t="s">
        <v>182</v>
      </c>
    </row>
    <row r="179" spans="1:18" x14ac:dyDescent="0.2">
      <c r="A179" s="26" t="s">
        <v>402</v>
      </c>
      <c r="B179" s="8" t="s">
        <v>182</v>
      </c>
      <c r="C179" s="8" t="s">
        <v>182</v>
      </c>
      <c r="D179" s="8" t="s">
        <v>182</v>
      </c>
      <c r="E179" s="8" t="s">
        <v>182</v>
      </c>
      <c r="F179" s="8" t="s">
        <v>182</v>
      </c>
      <c r="G179" s="8" t="s">
        <v>182</v>
      </c>
      <c r="H179" s="8" t="s">
        <v>182</v>
      </c>
      <c r="I179" s="8" t="s">
        <v>182</v>
      </c>
      <c r="J179" s="8" t="s">
        <v>182</v>
      </c>
      <c r="K179" s="8" t="s">
        <v>182</v>
      </c>
      <c r="L179" s="8" t="s">
        <v>182</v>
      </c>
      <c r="M179" s="8" t="s">
        <v>182</v>
      </c>
    </row>
    <row r="180" spans="1:18" x14ac:dyDescent="0.2">
      <c r="A180" s="26" t="s">
        <v>150</v>
      </c>
      <c r="B180" s="8">
        <v>1748</v>
      </c>
      <c r="C180" s="8" t="s">
        <v>182</v>
      </c>
      <c r="D180" s="8" t="s">
        <v>182</v>
      </c>
      <c r="E180" s="8">
        <v>2342</v>
      </c>
      <c r="F180" s="8" t="s">
        <v>182</v>
      </c>
      <c r="G180" s="8" t="s">
        <v>182</v>
      </c>
      <c r="H180" s="8">
        <v>2051</v>
      </c>
      <c r="I180" s="8" t="s">
        <v>182</v>
      </c>
      <c r="J180" s="8" t="s">
        <v>182</v>
      </c>
      <c r="K180" s="8">
        <v>2099</v>
      </c>
      <c r="L180" s="8" t="s">
        <v>182</v>
      </c>
      <c r="M180" s="8" t="s">
        <v>182</v>
      </c>
    </row>
    <row r="181" spans="1:18" x14ac:dyDescent="0.2">
      <c r="A181" s="26" t="s">
        <v>403</v>
      </c>
      <c r="B181" s="8">
        <v>78</v>
      </c>
      <c r="C181" s="8" t="s">
        <v>182</v>
      </c>
      <c r="D181" s="8" t="s">
        <v>182</v>
      </c>
      <c r="E181" s="8" t="s">
        <v>182</v>
      </c>
      <c r="F181" s="8" t="s">
        <v>182</v>
      </c>
      <c r="G181" s="8" t="s">
        <v>182</v>
      </c>
      <c r="H181" s="8">
        <v>85</v>
      </c>
      <c r="I181" s="8" t="s">
        <v>182</v>
      </c>
      <c r="J181" s="8" t="s">
        <v>182</v>
      </c>
      <c r="K181" s="8">
        <v>121</v>
      </c>
      <c r="L181" s="8" t="s">
        <v>182</v>
      </c>
      <c r="M181" s="8" t="s">
        <v>182</v>
      </c>
    </row>
    <row r="182" spans="1:18" x14ac:dyDescent="0.2">
      <c r="A182" s="26" t="s">
        <v>814</v>
      </c>
      <c r="B182" s="8">
        <v>814</v>
      </c>
      <c r="C182" s="8">
        <v>1116</v>
      </c>
      <c r="D182" s="8">
        <v>8</v>
      </c>
      <c r="E182" s="8">
        <v>2535</v>
      </c>
      <c r="F182" s="8">
        <v>2017</v>
      </c>
      <c r="G182" s="8">
        <v>29</v>
      </c>
      <c r="H182" s="8">
        <v>2256</v>
      </c>
      <c r="I182" s="8" t="s">
        <v>182</v>
      </c>
      <c r="J182" s="8" t="s">
        <v>182</v>
      </c>
      <c r="K182" s="8">
        <v>1959</v>
      </c>
      <c r="L182" s="8" t="s">
        <v>182</v>
      </c>
      <c r="M182" s="8">
        <v>9</v>
      </c>
    </row>
    <row r="183" spans="1:18" x14ac:dyDescent="0.2">
      <c r="A183" s="26" t="s">
        <v>162</v>
      </c>
      <c r="B183" s="8">
        <v>536</v>
      </c>
      <c r="C183" s="8" t="s">
        <v>182</v>
      </c>
      <c r="D183" s="8" t="s">
        <v>182</v>
      </c>
      <c r="E183" s="8">
        <v>1390</v>
      </c>
      <c r="F183" s="8" t="s">
        <v>182</v>
      </c>
      <c r="G183" s="8" t="s">
        <v>182</v>
      </c>
      <c r="H183" s="8">
        <v>2186</v>
      </c>
      <c r="I183" s="8">
        <v>1847</v>
      </c>
      <c r="J183" s="8">
        <v>29</v>
      </c>
      <c r="K183" s="8">
        <v>1605</v>
      </c>
      <c r="L183" s="8" t="s">
        <v>182</v>
      </c>
      <c r="M183" s="8" t="s">
        <v>182</v>
      </c>
    </row>
    <row r="184" spans="1:18" x14ac:dyDescent="0.2">
      <c r="A184" s="26" t="s">
        <v>404</v>
      </c>
      <c r="B184" s="8">
        <v>1328</v>
      </c>
      <c r="C184" s="8">
        <v>30</v>
      </c>
      <c r="D184" s="8" t="s">
        <v>182</v>
      </c>
      <c r="E184" s="8">
        <v>2826</v>
      </c>
      <c r="F184" s="8" t="s">
        <v>182</v>
      </c>
      <c r="G184" s="8" t="s">
        <v>182</v>
      </c>
      <c r="H184" s="8">
        <v>4090</v>
      </c>
      <c r="I184" s="8" t="s">
        <v>182</v>
      </c>
      <c r="J184" s="8" t="s">
        <v>182</v>
      </c>
      <c r="K184" s="8">
        <v>1021</v>
      </c>
      <c r="L184" s="8">
        <v>1964</v>
      </c>
      <c r="M184" s="8" t="s">
        <v>182</v>
      </c>
    </row>
    <row r="185" spans="1:18" x14ac:dyDescent="0.2">
      <c r="A185" s="26" t="s">
        <v>405</v>
      </c>
      <c r="B185" s="8">
        <v>1297</v>
      </c>
      <c r="C185" s="8">
        <v>199</v>
      </c>
      <c r="D185" s="8">
        <v>62</v>
      </c>
      <c r="E185" s="8">
        <v>2314</v>
      </c>
      <c r="F185" s="8" t="s">
        <v>182</v>
      </c>
      <c r="G185" s="8">
        <v>54</v>
      </c>
      <c r="H185" s="8">
        <v>1001</v>
      </c>
      <c r="I185" s="8">
        <v>256</v>
      </c>
      <c r="J185" s="8" t="s">
        <v>182</v>
      </c>
      <c r="K185" s="8">
        <v>2108</v>
      </c>
      <c r="L185" s="8" t="s">
        <v>182</v>
      </c>
      <c r="M185" s="8">
        <v>28</v>
      </c>
    </row>
    <row r="186" spans="1:18" x14ac:dyDescent="0.2">
      <c r="A186" s="26" t="s">
        <v>815</v>
      </c>
      <c r="B186" s="8">
        <v>50</v>
      </c>
      <c r="C186" s="8" t="s">
        <v>182</v>
      </c>
      <c r="D186" s="8" t="s">
        <v>182</v>
      </c>
      <c r="E186" s="8">
        <v>59</v>
      </c>
      <c r="F186" s="8" t="s">
        <v>182</v>
      </c>
      <c r="G186" s="8" t="s">
        <v>182</v>
      </c>
      <c r="H186" s="8">
        <v>61</v>
      </c>
      <c r="I186" s="8" t="s">
        <v>182</v>
      </c>
      <c r="J186" s="8" t="s">
        <v>182</v>
      </c>
      <c r="K186" s="8">
        <v>53</v>
      </c>
      <c r="L186" s="8" t="s">
        <v>182</v>
      </c>
      <c r="M186" s="8" t="s">
        <v>182</v>
      </c>
    </row>
    <row r="187" spans="1:18" x14ac:dyDescent="0.2">
      <c r="A187" s="26" t="s">
        <v>816</v>
      </c>
      <c r="B187" s="8">
        <v>1117</v>
      </c>
      <c r="C187" s="8" t="s">
        <v>182</v>
      </c>
      <c r="D187" s="8" t="s">
        <v>182</v>
      </c>
      <c r="E187" s="8">
        <v>653</v>
      </c>
      <c r="F187" s="8">
        <v>119</v>
      </c>
      <c r="G187" s="8" t="s">
        <v>182</v>
      </c>
      <c r="H187" s="8">
        <v>3133</v>
      </c>
      <c r="I187" s="8">
        <v>1222</v>
      </c>
      <c r="J187" s="8" t="s">
        <v>182</v>
      </c>
      <c r="K187" s="8">
        <v>9550</v>
      </c>
      <c r="L187" s="8" t="s">
        <v>182</v>
      </c>
      <c r="M187" s="8" t="s">
        <v>182</v>
      </c>
    </row>
    <row r="188" spans="1:18" x14ac:dyDescent="0.2">
      <c r="A188" s="26" t="s">
        <v>100</v>
      </c>
      <c r="B188" s="8">
        <v>12279</v>
      </c>
      <c r="C188" s="8">
        <v>1808</v>
      </c>
      <c r="D188" s="8">
        <v>114</v>
      </c>
      <c r="E188" s="8">
        <v>22113</v>
      </c>
      <c r="F188" s="8">
        <v>2909</v>
      </c>
      <c r="G188" s="8">
        <v>131</v>
      </c>
      <c r="H188" s="8">
        <v>24535</v>
      </c>
      <c r="I188" s="8">
        <v>3896</v>
      </c>
      <c r="J188" s="8">
        <v>128</v>
      </c>
      <c r="K188" s="8">
        <v>26509</v>
      </c>
      <c r="L188" s="8">
        <v>2104</v>
      </c>
      <c r="M188" s="8">
        <v>1216</v>
      </c>
    </row>
    <row r="189" spans="1:18" customFormat="1" x14ac:dyDescent="0.2">
      <c r="A189" s="102" t="s">
        <v>1055</v>
      </c>
      <c r="B189" s="35"/>
      <c r="C189" s="35"/>
      <c r="D189" s="35"/>
      <c r="E189" s="35"/>
      <c r="F189" s="35"/>
      <c r="G189" s="46"/>
      <c r="H189" s="46"/>
      <c r="I189" s="101"/>
      <c r="J189" s="35"/>
      <c r="K189" s="35"/>
      <c r="L189" s="35"/>
      <c r="M189" s="35"/>
      <c r="N189" s="35"/>
      <c r="O189" s="35"/>
      <c r="P189" s="35"/>
      <c r="Q189" s="35"/>
      <c r="R189" s="35"/>
    </row>
    <row r="190" spans="1:18" customFormat="1" x14ac:dyDescent="0.2">
      <c r="A190" s="102" t="s">
        <v>817</v>
      </c>
      <c r="B190" s="35"/>
      <c r="C190" s="35"/>
      <c r="D190" s="35"/>
      <c r="E190" s="35"/>
      <c r="F190" s="35"/>
      <c r="G190" s="35"/>
      <c r="H190" s="35"/>
      <c r="I190" s="35"/>
      <c r="J190" s="35"/>
      <c r="K190" s="35"/>
      <c r="L190" s="35"/>
      <c r="M190" s="35"/>
      <c r="N190" s="35"/>
      <c r="O190" s="35"/>
      <c r="P190" s="35"/>
      <c r="Q190" s="35"/>
      <c r="R190" s="35"/>
    </row>
    <row r="191" spans="1:18" customFormat="1" x14ac:dyDescent="0.2">
      <c r="A191" s="102" t="s">
        <v>1054</v>
      </c>
      <c r="B191" s="35"/>
      <c r="C191" s="35"/>
      <c r="D191" s="35"/>
      <c r="E191" s="35"/>
      <c r="F191" s="35"/>
      <c r="G191" s="46"/>
      <c r="H191" s="35"/>
      <c r="I191" s="35"/>
      <c r="J191" s="35"/>
      <c r="K191" s="35"/>
      <c r="L191" s="35"/>
      <c r="M191" s="35"/>
      <c r="N191" s="35"/>
      <c r="O191" s="35"/>
      <c r="P191" s="35"/>
      <c r="Q191" s="35"/>
      <c r="R191" s="35"/>
    </row>
    <row r="193" spans="1:18" x14ac:dyDescent="0.2">
      <c r="A193" s="28" t="s">
        <v>828</v>
      </c>
    </row>
    <row r="194" spans="1:18" x14ac:dyDescent="0.2">
      <c r="A194" s="30" t="s">
        <v>87</v>
      </c>
      <c r="B194" s="15" t="s">
        <v>810</v>
      </c>
      <c r="C194" s="15" t="s">
        <v>266</v>
      </c>
      <c r="D194" s="15" t="s">
        <v>392</v>
      </c>
      <c r="E194" s="15" t="s">
        <v>268</v>
      </c>
      <c r="F194" s="15" t="s">
        <v>269</v>
      </c>
      <c r="G194" s="15" t="s">
        <v>811</v>
      </c>
    </row>
    <row r="195" spans="1:18" x14ac:dyDescent="0.2">
      <c r="A195" s="26">
        <v>2014</v>
      </c>
      <c r="B195" s="20">
        <v>0</v>
      </c>
      <c r="C195" s="20">
        <v>0.51300000000000001</v>
      </c>
      <c r="D195" s="20">
        <v>5.1999999999999998E-2</v>
      </c>
      <c r="E195" s="20">
        <v>0.31900000000000001</v>
      </c>
      <c r="F195" s="20">
        <v>1.0999999999999999E-2</v>
      </c>
      <c r="G195" s="20">
        <v>0.105</v>
      </c>
    </row>
    <row r="196" spans="1:18" x14ac:dyDescent="0.2">
      <c r="A196" s="26">
        <v>2015</v>
      </c>
      <c r="B196" s="20">
        <v>0</v>
      </c>
      <c r="C196" s="20">
        <v>0.54900000000000004</v>
      </c>
      <c r="D196" s="20">
        <v>5.0999999999999997E-2</v>
      </c>
      <c r="E196" s="20">
        <v>0.28899999999999998</v>
      </c>
      <c r="F196" s="20">
        <v>1.4E-2</v>
      </c>
      <c r="G196" s="20">
        <v>9.6000000000000002E-2</v>
      </c>
    </row>
    <row r="197" spans="1:18" x14ac:dyDescent="0.2">
      <c r="A197" s="26">
        <v>2016</v>
      </c>
      <c r="B197" s="20">
        <v>3.9E-2</v>
      </c>
      <c r="C197" s="20">
        <v>0.54300000000000004</v>
      </c>
      <c r="D197" s="20">
        <v>7.8E-2</v>
      </c>
      <c r="E197" s="20">
        <v>0.32300000000000001</v>
      </c>
      <c r="F197" s="20">
        <v>1.4999999999999999E-2</v>
      </c>
      <c r="G197" s="20">
        <v>2E-3</v>
      </c>
    </row>
    <row r="198" spans="1:18" x14ac:dyDescent="0.2">
      <c r="A198" s="26">
        <v>2017</v>
      </c>
      <c r="B198" s="20">
        <v>3.6999999999999998E-2</v>
      </c>
      <c r="C198" s="20">
        <v>0.53800000000000003</v>
      </c>
      <c r="D198" s="20">
        <v>0.08</v>
      </c>
      <c r="E198" s="20">
        <v>0.32500000000000001</v>
      </c>
      <c r="F198" s="20">
        <v>1.7000000000000001E-2</v>
      </c>
      <c r="G198" s="20">
        <v>4.0000000000000001E-3</v>
      </c>
    </row>
    <row r="199" spans="1:18" x14ac:dyDescent="0.2">
      <c r="A199" s="26">
        <v>2018</v>
      </c>
      <c r="B199" s="20">
        <v>2.1999999999999999E-2</v>
      </c>
      <c r="C199" s="20">
        <v>0.56200000000000006</v>
      </c>
      <c r="D199" s="20">
        <v>7.3999999999999996E-2</v>
      </c>
      <c r="E199" s="20">
        <v>0.32200000000000001</v>
      </c>
      <c r="F199" s="20">
        <v>1.6E-2</v>
      </c>
      <c r="G199" s="20">
        <v>4.0000000000000001E-3</v>
      </c>
    </row>
    <row r="200" spans="1:18" x14ac:dyDescent="0.2">
      <c r="A200" s="26">
        <v>2019</v>
      </c>
      <c r="B200" s="20">
        <v>0.1913</v>
      </c>
      <c r="C200" s="20">
        <v>0.42159999999999997</v>
      </c>
      <c r="D200" s="20">
        <v>5.2999999999999999E-2</v>
      </c>
      <c r="E200" s="20">
        <v>0.3155</v>
      </c>
      <c r="F200" s="20">
        <v>1.72E-2</v>
      </c>
      <c r="G200" s="20">
        <v>1.4E-3</v>
      </c>
    </row>
    <row r="201" spans="1:18" x14ac:dyDescent="0.2">
      <c r="A201" s="26">
        <v>2020</v>
      </c>
      <c r="B201" s="20">
        <v>0.20569999999999999</v>
      </c>
      <c r="C201" s="20">
        <v>0.41270000000000001</v>
      </c>
      <c r="D201" s="20">
        <v>4.1200000000000001E-2</v>
      </c>
      <c r="E201" s="20">
        <v>0.32679999999999998</v>
      </c>
      <c r="F201" s="20">
        <v>8.2000000000000007E-3</v>
      </c>
      <c r="G201" s="20">
        <v>5.4000000000000003E-3</v>
      </c>
    </row>
    <row r="202" spans="1:18" x14ac:dyDescent="0.2">
      <c r="A202" s="26">
        <v>2021</v>
      </c>
      <c r="B202" s="20">
        <v>0.18660228840379778</v>
      </c>
      <c r="C202" s="20">
        <v>0.41747139495252777</v>
      </c>
      <c r="D202" s="20">
        <v>8.5247098920717357E-2</v>
      </c>
      <c r="E202" s="20">
        <v>0.29793881360058427</v>
      </c>
      <c r="F202" s="20">
        <v>1.0427655603343342E-2</v>
      </c>
      <c r="G202" s="20">
        <v>2.3127485190294573E-3</v>
      </c>
    </row>
    <row r="203" spans="1:18" x14ac:dyDescent="0.2">
      <c r="A203" s="26">
        <v>2022</v>
      </c>
      <c r="B203" s="20">
        <v>0.23582534611288605</v>
      </c>
      <c r="C203" s="20">
        <v>0.38291799787007452</v>
      </c>
      <c r="D203" s="20">
        <v>7.8722044728434498E-2</v>
      </c>
      <c r="E203" s="20">
        <v>0.28264110756123534</v>
      </c>
      <c r="F203" s="20">
        <v>1.6996805111821087E-2</v>
      </c>
      <c r="G203" s="20">
        <v>2.8966986155484556E-3</v>
      </c>
    </row>
    <row r="204" spans="1:18" x14ac:dyDescent="0.2">
      <c r="A204" s="26">
        <v>2023</v>
      </c>
      <c r="B204" s="20">
        <v>0.45839824500047688</v>
      </c>
      <c r="C204" s="20">
        <v>0.29160970336692843</v>
      </c>
      <c r="D204" s="20">
        <v>1.421168092073888E-2</v>
      </c>
      <c r="E204" s="20">
        <v>0.22878580739516102</v>
      </c>
      <c r="F204" s="20">
        <v>6.6448351508600137E-3</v>
      </c>
      <c r="G204" s="20">
        <v>3.4972816583473754E-4</v>
      </c>
    </row>
    <row r="205" spans="1:18" customFormat="1" x14ac:dyDescent="0.2">
      <c r="A205" s="102" t="s">
        <v>1055</v>
      </c>
      <c r="B205" s="35"/>
      <c r="C205" s="35"/>
      <c r="D205" s="35"/>
      <c r="E205" s="35"/>
      <c r="F205" s="35"/>
      <c r="G205" s="46"/>
      <c r="H205" s="46"/>
      <c r="I205" s="101"/>
      <c r="J205" s="35"/>
      <c r="K205" s="35"/>
      <c r="L205" s="35"/>
      <c r="M205" s="35"/>
      <c r="N205" s="35"/>
      <c r="O205" s="35"/>
      <c r="P205" s="35"/>
      <c r="Q205" s="35"/>
      <c r="R205" s="35"/>
    </row>
    <row r="206" spans="1:18" customFormat="1" x14ac:dyDescent="0.2">
      <c r="A206" s="102" t="s">
        <v>817</v>
      </c>
      <c r="B206" s="106"/>
      <c r="C206" s="106"/>
      <c r="D206" s="106"/>
      <c r="E206" s="106"/>
      <c r="F206" s="106"/>
      <c r="G206" s="106"/>
      <c r="H206" s="35"/>
      <c r="I206" s="35"/>
      <c r="J206" s="35"/>
      <c r="K206" s="35"/>
      <c r="L206" s="35"/>
      <c r="M206" s="35"/>
      <c r="N206" s="35"/>
      <c r="O206" s="35"/>
      <c r="P206" s="35"/>
      <c r="Q206" s="35"/>
      <c r="R206" s="35"/>
    </row>
    <row r="207" spans="1:18" customFormat="1" x14ac:dyDescent="0.2">
      <c r="A207" s="102" t="s">
        <v>829</v>
      </c>
      <c r="B207" s="106"/>
      <c r="C207" s="106"/>
      <c r="D207" s="106"/>
      <c r="E207" s="106"/>
      <c r="F207" s="106"/>
      <c r="G207" s="106"/>
      <c r="H207" s="35"/>
      <c r="I207" s="35"/>
      <c r="J207" s="35"/>
      <c r="K207" s="35"/>
      <c r="L207" s="35"/>
      <c r="M207" s="35"/>
      <c r="N207" s="35"/>
      <c r="O207" s="35"/>
      <c r="P207" s="35"/>
      <c r="Q207" s="35"/>
      <c r="R207" s="35"/>
    </row>
    <row r="208" spans="1:18" customFormat="1" x14ac:dyDescent="0.2">
      <c r="A208" s="102" t="s">
        <v>1054</v>
      </c>
      <c r="B208" s="35"/>
      <c r="C208" s="35"/>
      <c r="D208" s="35"/>
      <c r="E208" s="35"/>
      <c r="F208" s="35"/>
      <c r="G208" s="46"/>
      <c r="H208" s="35"/>
      <c r="I208" s="35"/>
      <c r="J208" s="35"/>
      <c r="K208" s="35"/>
      <c r="L208" s="35"/>
      <c r="M208" s="35"/>
      <c r="N208" s="35"/>
      <c r="O208" s="35"/>
      <c r="P208" s="35"/>
      <c r="Q208" s="35"/>
      <c r="R208" s="35"/>
    </row>
    <row r="210" spans="1:18" x14ac:dyDescent="0.2">
      <c r="A210" s="28" t="s">
        <v>830</v>
      </c>
    </row>
    <row r="211" spans="1:18" x14ac:dyDescent="0.2">
      <c r="A211" s="30" t="s">
        <v>87</v>
      </c>
      <c r="B211" s="15" t="s">
        <v>819</v>
      </c>
      <c r="C211" s="15" t="s">
        <v>831</v>
      </c>
      <c r="D211" s="15" t="s">
        <v>821</v>
      </c>
      <c r="E211" s="15" t="s">
        <v>229</v>
      </c>
    </row>
    <row r="212" spans="1:18" x14ac:dyDescent="0.2">
      <c r="A212" s="26">
        <v>2014</v>
      </c>
      <c r="B212" s="20">
        <v>0.751</v>
      </c>
      <c r="C212" s="20">
        <v>0.249</v>
      </c>
      <c r="D212" s="20">
        <v>0</v>
      </c>
      <c r="E212" s="20"/>
    </row>
    <row r="213" spans="1:18" x14ac:dyDescent="0.2">
      <c r="A213" s="26">
        <v>2015</v>
      </c>
      <c r="B213" s="20">
        <v>0.75900000000000001</v>
      </c>
      <c r="C213" s="20">
        <v>0.24099999999999999</v>
      </c>
      <c r="D213" s="20">
        <v>0</v>
      </c>
      <c r="E213" s="20"/>
    </row>
    <row r="214" spans="1:18" x14ac:dyDescent="0.2">
      <c r="A214" s="26">
        <v>2016</v>
      </c>
      <c r="B214" s="20">
        <v>0.72</v>
      </c>
      <c r="C214" s="20">
        <v>0.28000000000000003</v>
      </c>
      <c r="D214" s="20">
        <v>0</v>
      </c>
      <c r="E214" s="20"/>
    </row>
    <row r="215" spans="1:18" x14ac:dyDescent="0.2">
      <c r="A215" s="26">
        <v>2017</v>
      </c>
      <c r="B215" s="20">
        <v>0.77</v>
      </c>
      <c r="C215" s="20">
        <v>0.23</v>
      </c>
      <c r="D215" s="20">
        <v>0</v>
      </c>
      <c r="E215" s="20"/>
    </row>
    <row r="216" spans="1:18" x14ac:dyDescent="0.2">
      <c r="A216" s="26">
        <v>2018</v>
      </c>
      <c r="B216" s="20">
        <v>0.79400000000000004</v>
      </c>
      <c r="C216" s="20">
        <v>0.20599999999999999</v>
      </c>
      <c r="D216" s="20">
        <v>0</v>
      </c>
      <c r="E216" s="20"/>
    </row>
    <row r="217" spans="1:18" x14ac:dyDescent="0.2">
      <c r="A217" s="26">
        <v>2019</v>
      </c>
      <c r="B217" s="20">
        <v>0.78280000000000005</v>
      </c>
      <c r="C217" s="20">
        <v>0.20930000000000001</v>
      </c>
      <c r="D217" s="20">
        <v>7.9000000000000008E-3</v>
      </c>
      <c r="E217" s="20"/>
    </row>
    <row r="218" spans="1:18" x14ac:dyDescent="0.2">
      <c r="A218" s="26">
        <v>2020</v>
      </c>
      <c r="B218" s="20">
        <v>0.73109999999999997</v>
      </c>
      <c r="C218" s="20">
        <v>0.254</v>
      </c>
      <c r="D218" s="20">
        <v>1.49E-2</v>
      </c>
      <c r="E218" s="20"/>
    </row>
    <row r="219" spans="1:18" x14ac:dyDescent="0.2">
      <c r="A219" s="26">
        <v>2021</v>
      </c>
      <c r="B219" s="20">
        <v>0.70774190847046015</v>
      </c>
      <c r="C219" s="20">
        <v>0.2734999790646066</v>
      </c>
      <c r="D219" s="20">
        <v>1.8590629317924885E-2</v>
      </c>
      <c r="E219" s="20">
        <v>1.6748314700833227E-4</v>
      </c>
    </row>
    <row r="220" spans="1:18" x14ac:dyDescent="0.2">
      <c r="A220" s="26">
        <v>2022</v>
      </c>
      <c r="B220" s="20">
        <v>0.77366813708856463</v>
      </c>
      <c r="C220" s="20">
        <v>0.20626908720732948</v>
      </c>
      <c r="D220" s="20">
        <v>1.9299287410926364E-2</v>
      </c>
      <c r="E220" s="20">
        <v>7.6348829317950454E-4</v>
      </c>
    </row>
    <row r="221" spans="1:18" x14ac:dyDescent="0.2">
      <c r="A221" s="26">
        <v>2023</v>
      </c>
      <c r="B221" s="20">
        <v>0.71296582517602614</v>
      </c>
      <c r="C221" s="20">
        <v>0.18203675081573073</v>
      </c>
      <c r="D221" s="20">
        <v>0.10499742400824318</v>
      </c>
      <c r="E221" s="20">
        <v>0</v>
      </c>
    </row>
    <row r="222" spans="1:18" customFormat="1" x14ac:dyDescent="0.2">
      <c r="A222" s="102" t="s">
        <v>1055</v>
      </c>
      <c r="B222" s="35"/>
      <c r="C222" s="35"/>
      <c r="D222" s="35"/>
      <c r="E222" s="35"/>
      <c r="F222" s="35"/>
      <c r="G222" s="46"/>
      <c r="H222" s="46"/>
      <c r="I222" s="101"/>
      <c r="J222" s="35"/>
      <c r="K222" s="35"/>
      <c r="L222" s="35"/>
      <c r="M222" s="35"/>
      <c r="N222" s="35"/>
      <c r="O222" s="35"/>
      <c r="P222" s="35"/>
      <c r="Q222" s="35"/>
      <c r="R222" s="35"/>
    </row>
    <row r="223" spans="1:18" customFormat="1" x14ac:dyDescent="0.2">
      <c r="A223" s="102" t="s">
        <v>817</v>
      </c>
      <c r="B223" s="106"/>
      <c r="C223" s="106"/>
      <c r="D223" s="106"/>
      <c r="E223" s="106"/>
      <c r="F223" s="35"/>
      <c r="G223" s="35"/>
      <c r="H223" s="35"/>
      <c r="I223" s="35"/>
      <c r="J223" s="35"/>
      <c r="K223" s="35"/>
      <c r="L223" s="35"/>
      <c r="M223" s="35"/>
      <c r="N223" s="35"/>
      <c r="O223" s="35"/>
      <c r="P223" s="35"/>
      <c r="Q223" s="35"/>
      <c r="R223" s="35"/>
    </row>
    <row r="224" spans="1:18" customFormat="1" x14ac:dyDescent="0.2">
      <c r="A224" s="102" t="s">
        <v>829</v>
      </c>
      <c r="B224" s="106"/>
      <c r="C224" s="106"/>
      <c r="D224" s="106"/>
      <c r="E224" s="106"/>
      <c r="F224" s="35"/>
      <c r="G224" s="35"/>
      <c r="H224" s="35"/>
      <c r="I224" s="35"/>
      <c r="J224" s="35"/>
      <c r="K224" s="35"/>
      <c r="L224" s="35"/>
      <c r="M224" s="35"/>
      <c r="N224" s="35"/>
      <c r="O224" s="35"/>
      <c r="P224" s="35"/>
      <c r="Q224" s="35"/>
      <c r="R224" s="35"/>
    </row>
    <row r="225" spans="1:18" customFormat="1" x14ac:dyDescent="0.2">
      <c r="A225" s="102" t="s">
        <v>1054</v>
      </c>
      <c r="B225" s="35"/>
      <c r="C225" s="35"/>
      <c r="D225" s="35"/>
      <c r="E225" s="35"/>
      <c r="F225" s="35"/>
      <c r="G225" s="46"/>
      <c r="H225" s="35"/>
      <c r="I225" s="35"/>
      <c r="J225" s="35"/>
      <c r="K225" s="35"/>
      <c r="L225" s="35"/>
      <c r="M225" s="35"/>
      <c r="N225" s="35"/>
      <c r="O225" s="35"/>
      <c r="P225" s="35"/>
      <c r="Q225" s="35"/>
      <c r="R225" s="35"/>
    </row>
    <row r="226" spans="1:18" x14ac:dyDescent="0.2">
      <c r="B226" s="20"/>
      <c r="C226" s="20"/>
      <c r="D226" s="20"/>
      <c r="E226" s="20"/>
    </row>
    <row r="227" spans="1:18" x14ac:dyDescent="0.2">
      <c r="A227" s="28" t="s">
        <v>832</v>
      </c>
    </row>
    <row r="228" spans="1:18" x14ac:dyDescent="0.2">
      <c r="A228" s="30" t="s">
        <v>87</v>
      </c>
      <c r="B228" s="15" t="s">
        <v>335</v>
      </c>
      <c r="C228" s="15" t="s">
        <v>334</v>
      </c>
      <c r="D228" s="15" t="s">
        <v>336</v>
      </c>
      <c r="E228" s="15" t="s">
        <v>823</v>
      </c>
    </row>
    <row r="229" spans="1:18" x14ac:dyDescent="0.2">
      <c r="A229" s="26">
        <v>2014</v>
      </c>
      <c r="B229" s="20">
        <v>0.78</v>
      </c>
      <c r="C229" s="20">
        <v>0.122</v>
      </c>
      <c r="D229" s="20">
        <v>9.8000000000000004E-2</v>
      </c>
      <c r="E229" s="20">
        <v>0</v>
      </c>
    </row>
    <row r="230" spans="1:18" x14ac:dyDescent="0.2">
      <c r="A230" s="26">
        <v>2015</v>
      </c>
      <c r="B230" s="20">
        <v>0.77300000000000002</v>
      </c>
      <c r="C230" s="20">
        <v>0.127</v>
      </c>
      <c r="D230" s="20">
        <v>9.9000000000000005E-2</v>
      </c>
      <c r="E230" s="20">
        <v>0</v>
      </c>
    </row>
    <row r="231" spans="1:18" x14ac:dyDescent="0.2">
      <c r="A231" s="26">
        <v>2016</v>
      </c>
      <c r="B231" s="20">
        <v>0.71799999999999997</v>
      </c>
      <c r="C231" s="20">
        <v>0.14699999999999999</v>
      </c>
      <c r="D231" s="20">
        <v>0.13600000000000001</v>
      </c>
      <c r="E231" s="20">
        <v>0</v>
      </c>
    </row>
    <row r="232" spans="1:18" x14ac:dyDescent="0.2">
      <c r="A232" s="26">
        <v>2017</v>
      </c>
      <c r="B232" s="20">
        <v>0.76</v>
      </c>
      <c r="C232" s="20">
        <v>0.12</v>
      </c>
      <c r="D232" s="20">
        <v>0.12</v>
      </c>
      <c r="E232" s="20">
        <v>0</v>
      </c>
    </row>
    <row r="233" spans="1:18" x14ac:dyDescent="0.2">
      <c r="A233" s="26">
        <v>2018</v>
      </c>
      <c r="B233" s="20">
        <v>0.75700000000000001</v>
      </c>
      <c r="C233" s="20">
        <v>0.11799999999999999</v>
      </c>
      <c r="D233" s="20">
        <v>0.124</v>
      </c>
      <c r="E233" s="20">
        <v>0</v>
      </c>
    </row>
    <row r="234" spans="1:18" x14ac:dyDescent="0.2">
      <c r="A234" s="26">
        <v>2019</v>
      </c>
      <c r="B234" s="20">
        <v>0.74639999999999995</v>
      </c>
      <c r="C234" s="20">
        <v>0.10050000000000001</v>
      </c>
      <c r="D234" s="20">
        <v>0.1477</v>
      </c>
      <c r="E234" s="20">
        <v>5.4000000000000003E-3</v>
      </c>
    </row>
    <row r="235" spans="1:18" x14ac:dyDescent="0.2">
      <c r="A235" s="26">
        <v>2020</v>
      </c>
      <c r="B235" s="20">
        <v>0.7218</v>
      </c>
      <c r="C235" s="20">
        <v>0.1168</v>
      </c>
      <c r="D235" s="20">
        <v>0.1573</v>
      </c>
      <c r="E235" s="20">
        <v>4.1000000000000003E-3</v>
      </c>
    </row>
    <row r="236" spans="1:18" x14ac:dyDescent="0.2">
      <c r="A236" s="26">
        <v>2021</v>
      </c>
      <c r="B236" s="20">
        <v>0.67593015056617856</v>
      </c>
      <c r="C236" s="20">
        <v>0.11555850512256834</v>
      </c>
      <c r="D236" s="20">
        <v>0.19117342071425608</v>
      </c>
      <c r="E236" s="20">
        <v>1.7337923596996971E-2</v>
      </c>
    </row>
    <row r="237" spans="1:18" x14ac:dyDescent="0.2">
      <c r="A237" s="26">
        <v>2022</v>
      </c>
      <c r="B237" s="20">
        <v>0.63733725325493495</v>
      </c>
      <c r="C237" s="20">
        <v>0.11255774884502311</v>
      </c>
      <c r="D237" s="20">
        <v>0.15821083578328435</v>
      </c>
      <c r="E237" s="20">
        <v>9.1894162116757661E-2</v>
      </c>
    </row>
    <row r="238" spans="1:18" x14ac:dyDescent="0.2">
      <c r="A238" s="26">
        <v>2023</v>
      </c>
      <c r="B238" s="20">
        <v>0.79911458632783305</v>
      </c>
      <c r="C238" s="20">
        <v>0.1053872247455873</v>
      </c>
      <c r="D238" s="20">
        <v>9.5498188926579658E-2</v>
      </c>
      <c r="E238" s="20">
        <v>0</v>
      </c>
    </row>
    <row r="239" spans="1:18" customFormat="1" x14ac:dyDescent="0.2">
      <c r="A239" s="102" t="s">
        <v>1055</v>
      </c>
      <c r="B239" s="35"/>
      <c r="C239" s="35"/>
      <c r="D239" s="35"/>
      <c r="E239" s="35"/>
      <c r="F239" s="35"/>
      <c r="G239" s="46"/>
      <c r="H239" s="46"/>
      <c r="I239" s="101"/>
      <c r="J239" s="35"/>
      <c r="K239" s="35"/>
      <c r="L239" s="35"/>
      <c r="M239" s="35"/>
      <c r="N239" s="35"/>
      <c r="O239" s="35"/>
      <c r="P239" s="35"/>
      <c r="Q239" s="35"/>
      <c r="R239" s="35"/>
    </row>
    <row r="240" spans="1:18" customFormat="1" x14ac:dyDescent="0.2">
      <c r="A240" s="102" t="s">
        <v>817</v>
      </c>
      <c r="B240" s="106"/>
      <c r="C240" s="106"/>
      <c r="D240" s="106"/>
      <c r="E240" s="106"/>
      <c r="F240" s="35"/>
      <c r="G240" s="35"/>
      <c r="H240" s="35"/>
      <c r="I240" s="35"/>
      <c r="J240" s="35"/>
      <c r="K240" s="35"/>
      <c r="L240" s="35"/>
      <c r="M240" s="35"/>
      <c r="N240" s="35"/>
      <c r="O240" s="35"/>
      <c r="P240" s="35"/>
      <c r="Q240" s="35"/>
      <c r="R240" s="35"/>
    </row>
    <row r="241" spans="1:18" customFormat="1" x14ac:dyDescent="0.2">
      <c r="A241" s="102" t="s">
        <v>829</v>
      </c>
      <c r="B241" s="106"/>
      <c r="C241" s="106"/>
      <c r="D241" s="106"/>
      <c r="E241" s="106"/>
      <c r="F241" s="35"/>
      <c r="G241" s="35"/>
      <c r="H241" s="35"/>
      <c r="I241" s="35"/>
      <c r="J241" s="35"/>
      <c r="K241" s="35"/>
      <c r="L241" s="35"/>
      <c r="M241" s="35"/>
      <c r="N241" s="35"/>
      <c r="O241" s="35"/>
      <c r="P241" s="35"/>
      <c r="Q241" s="35"/>
      <c r="R241" s="35"/>
    </row>
    <row r="242" spans="1:18" customFormat="1" x14ac:dyDescent="0.2">
      <c r="A242" s="102" t="s">
        <v>1054</v>
      </c>
      <c r="B242" s="35"/>
      <c r="C242" s="35"/>
      <c r="D242" s="35"/>
      <c r="E242" s="35"/>
      <c r="F242" s="35"/>
      <c r="G242" s="46"/>
      <c r="H242" s="35"/>
      <c r="I242" s="35"/>
      <c r="J242" s="35"/>
      <c r="K242" s="35"/>
      <c r="L242" s="35"/>
      <c r="M242" s="35"/>
      <c r="N242" s="35"/>
      <c r="O242" s="35"/>
      <c r="P242" s="35"/>
      <c r="Q242" s="35"/>
      <c r="R242" s="35"/>
    </row>
    <row r="243" spans="1:18" x14ac:dyDescent="0.2">
      <c r="B243" s="38"/>
      <c r="C243" s="38"/>
      <c r="D243" s="38"/>
      <c r="E243" s="38"/>
    </row>
    <row r="244" spans="1:18" x14ac:dyDescent="0.2">
      <c r="A244" s="28" t="s">
        <v>833</v>
      </c>
    </row>
    <row r="245" spans="1:18" x14ac:dyDescent="0.2">
      <c r="A245" s="30" t="s">
        <v>87</v>
      </c>
      <c r="B245" s="15" t="s">
        <v>825</v>
      </c>
      <c r="C245" s="15" t="s">
        <v>826</v>
      </c>
      <c r="D245" s="15" t="s">
        <v>827</v>
      </c>
    </row>
    <row r="246" spans="1:18" x14ac:dyDescent="0.2">
      <c r="A246" s="26">
        <v>2014</v>
      </c>
      <c r="B246" s="20">
        <v>0.69699999999999995</v>
      </c>
      <c r="C246" s="20">
        <v>0.30199999999999999</v>
      </c>
      <c r="D246" s="20">
        <v>2E-3</v>
      </c>
    </row>
    <row r="247" spans="1:18" x14ac:dyDescent="0.2">
      <c r="A247" s="26">
        <v>2015</v>
      </c>
      <c r="B247" s="20">
        <v>0.69399999999999995</v>
      </c>
      <c r="C247" s="20">
        <v>0.30299999999999999</v>
      </c>
      <c r="D247" s="20">
        <v>3.0000000000000001E-3</v>
      </c>
    </row>
    <row r="248" spans="1:18" x14ac:dyDescent="0.2">
      <c r="A248" s="26">
        <v>2016</v>
      </c>
      <c r="B248" s="20">
        <v>0.753</v>
      </c>
      <c r="C248" s="20">
        <v>0.23</v>
      </c>
      <c r="D248" s="20">
        <v>1.7000000000000001E-2</v>
      </c>
    </row>
    <row r="249" spans="1:18" x14ac:dyDescent="0.2">
      <c r="A249" s="26">
        <v>2017</v>
      </c>
      <c r="B249" s="20">
        <v>0.72</v>
      </c>
      <c r="C249" s="20">
        <v>0.28000000000000003</v>
      </c>
      <c r="D249" s="20">
        <v>1.9E-3</v>
      </c>
    </row>
    <row r="250" spans="1:18" x14ac:dyDescent="0.2">
      <c r="A250" s="26">
        <v>2018</v>
      </c>
      <c r="B250" s="20">
        <v>0.73499999999999999</v>
      </c>
      <c r="C250" s="20">
        <v>0.26300000000000001</v>
      </c>
      <c r="D250" s="20">
        <v>3.0000000000000001E-3</v>
      </c>
    </row>
    <row r="251" spans="1:18" x14ac:dyDescent="0.2">
      <c r="A251" s="26">
        <v>2019</v>
      </c>
      <c r="B251" s="20">
        <v>0.5806</v>
      </c>
      <c r="C251" s="20">
        <v>0.3836</v>
      </c>
      <c r="D251" s="20">
        <v>3.5799999999999998E-2</v>
      </c>
    </row>
    <row r="252" spans="1:18" x14ac:dyDescent="0.2">
      <c r="A252" s="26">
        <v>2020</v>
      </c>
      <c r="B252" s="20">
        <v>0.62880000000000003</v>
      </c>
      <c r="C252" s="20">
        <v>0.34</v>
      </c>
      <c r="D252" s="20">
        <v>3.1199999999999999E-2</v>
      </c>
    </row>
    <row r="253" spans="1:18" x14ac:dyDescent="0.2">
      <c r="A253" s="26">
        <v>2021</v>
      </c>
      <c r="B253" s="20">
        <v>0.87913966524867804</v>
      </c>
      <c r="C253" s="20">
        <v>0.11565220848407745</v>
      </c>
      <c r="D253" s="20">
        <v>5.208126267244464E-3</v>
      </c>
    </row>
    <row r="254" spans="1:18" x14ac:dyDescent="0.2">
      <c r="A254" s="26">
        <v>2022</v>
      </c>
      <c r="B254" s="20">
        <v>0.85909870793795295</v>
      </c>
      <c r="C254" s="20">
        <v>0.13641934241395007</v>
      </c>
      <c r="D254" s="20">
        <v>4.4819496480969223E-3</v>
      </c>
    </row>
    <row r="255" spans="1:18" x14ac:dyDescent="0.2">
      <c r="A255" s="26">
        <v>2023</v>
      </c>
      <c r="B255" s="20">
        <v>0.8886989171611519</v>
      </c>
      <c r="C255" s="20">
        <v>7.0535385027992892E-2</v>
      </c>
      <c r="D255" s="20">
        <v>4.0765697810855206E-2</v>
      </c>
    </row>
    <row r="256" spans="1:18" customFormat="1" x14ac:dyDescent="0.2">
      <c r="A256" s="102" t="s">
        <v>1055</v>
      </c>
      <c r="B256" s="35"/>
      <c r="C256" s="35"/>
      <c r="D256" s="35"/>
      <c r="E256" s="35"/>
      <c r="F256" s="35"/>
      <c r="G256" s="46"/>
      <c r="H256" s="46"/>
      <c r="I256" s="101"/>
      <c r="J256" s="35"/>
      <c r="K256" s="35"/>
      <c r="L256" s="35"/>
      <c r="M256" s="35"/>
      <c r="N256" s="35"/>
      <c r="O256" s="35"/>
      <c r="P256" s="35"/>
      <c r="Q256" s="35"/>
      <c r="R256" s="35"/>
    </row>
    <row r="257" spans="1:18" customFormat="1" x14ac:dyDescent="0.2">
      <c r="A257" s="102" t="s">
        <v>817</v>
      </c>
      <c r="B257" s="106"/>
      <c r="C257" s="106"/>
      <c r="D257" s="106"/>
      <c r="E257" s="35"/>
      <c r="F257" s="35"/>
      <c r="G257" s="35"/>
      <c r="H257" s="35"/>
      <c r="I257" s="35"/>
      <c r="J257" s="35"/>
      <c r="K257" s="35"/>
      <c r="L257" s="35"/>
      <c r="M257" s="35"/>
      <c r="N257" s="35"/>
      <c r="O257" s="35"/>
      <c r="P257" s="35"/>
      <c r="Q257" s="35"/>
      <c r="R257" s="35"/>
    </row>
    <row r="258" spans="1:18" customFormat="1" x14ac:dyDescent="0.2">
      <c r="A258" s="102" t="s">
        <v>829</v>
      </c>
      <c r="B258" s="106"/>
      <c r="C258" s="106"/>
      <c r="D258" s="106"/>
      <c r="E258" s="35"/>
      <c r="F258" s="35"/>
      <c r="G258" s="35"/>
      <c r="H258" s="35"/>
      <c r="I258" s="35"/>
      <c r="J258" s="35"/>
      <c r="K258" s="35"/>
      <c r="L258" s="35"/>
      <c r="M258" s="35"/>
      <c r="N258" s="35"/>
      <c r="O258" s="35"/>
      <c r="P258" s="35"/>
      <c r="Q258" s="35"/>
      <c r="R258" s="35"/>
    </row>
    <row r="259" spans="1:18" customFormat="1" x14ac:dyDescent="0.2">
      <c r="A259" s="102" t="s">
        <v>1054</v>
      </c>
      <c r="B259" s="35"/>
      <c r="C259" s="35"/>
      <c r="D259" s="35"/>
      <c r="E259" s="35"/>
      <c r="F259" s="35"/>
      <c r="G259" s="46"/>
      <c r="H259" s="35"/>
      <c r="I259" s="35"/>
      <c r="J259" s="35"/>
      <c r="K259" s="35"/>
      <c r="L259" s="35"/>
      <c r="M259" s="35"/>
      <c r="N259" s="35"/>
      <c r="O259" s="35"/>
      <c r="P259" s="35"/>
      <c r="Q259" s="35"/>
      <c r="R259" s="35"/>
    </row>
    <row r="262" spans="1:18" ht="17.25" thickBot="1" x14ac:dyDescent="0.35">
      <c r="A262" s="27" t="s">
        <v>83</v>
      </c>
    </row>
    <row r="263" spans="1:18" x14ac:dyDescent="0.2">
      <c r="A263" s="26" t="s">
        <v>834</v>
      </c>
    </row>
    <row r="264" spans="1:18" x14ac:dyDescent="0.2">
      <c r="A264" s="28" t="s">
        <v>835</v>
      </c>
    </row>
    <row r="265" spans="1:18" x14ac:dyDescent="0.2">
      <c r="A265" s="30" t="s">
        <v>836</v>
      </c>
      <c r="B265" s="15" t="s">
        <v>837</v>
      </c>
    </row>
    <row r="266" spans="1:18" x14ac:dyDescent="0.2">
      <c r="A266" s="26" t="s">
        <v>247</v>
      </c>
      <c r="B266" s="8" t="s">
        <v>376</v>
      </c>
    </row>
    <row r="267" spans="1:18" x14ac:dyDescent="0.2">
      <c r="A267" s="26" t="s">
        <v>838</v>
      </c>
      <c r="B267" s="8" t="s">
        <v>376</v>
      </c>
    </row>
    <row r="268" spans="1:18" x14ac:dyDescent="0.2">
      <c r="A268" s="26" t="s">
        <v>839</v>
      </c>
      <c r="B268" s="8" t="s">
        <v>376</v>
      </c>
    </row>
    <row r="269" spans="1:18" x14ac:dyDescent="0.2">
      <c r="A269" s="26" t="s">
        <v>840</v>
      </c>
      <c r="B269" s="8" t="s">
        <v>376</v>
      </c>
    </row>
    <row r="270" spans="1:18" x14ac:dyDescent="0.2">
      <c r="A270" s="26" t="s">
        <v>841</v>
      </c>
      <c r="B270" s="8" t="s">
        <v>376</v>
      </c>
    </row>
    <row r="271" spans="1:18" x14ac:dyDescent="0.2">
      <c r="A271" s="26" t="s">
        <v>842</v>
      </c>
      <c r="B271" s="8" t="s">
        <v>376</v>
      </c>
    </row>
    <row r="272" spans="1:18" x14ac:dyDescent="0.2">
      <c r="A272" s="26" t="s">
        <v>843</v>
      </c>
      <c r="B272" s="8" t="s">
        <v>376</v>
      </c>
    </row>
    <row r="273" spans="1:2" x14ac:dyDescent="0.2">
      <c r="A273" s="26" t="s">
        <v>844</v>
      </c>
      <c r="B273" s="8" t="s">
        <v>376</v>
      </c>
    </row>
    <row r="274" spans="1:2" x14ac:dyDescent="0.2">
      <c r="A274" s="26" t="s">
        <v>845</v>
      </c>
      <c r="B274" s="8" t="s">
        <v>376</v>
      </c>
    </row>
    <row r="275" spans="1:2" x14ac:dyDescent="0.2">
      <c r="A275" s="26" t="s">
        <v>846</v>
      </c>
      <c r="B275" s="8" t="s">
        <v>376</v>
      </c>
    </row>
    <row r="276" spans="1:2" x14ac:dyDescent="0.2">
      <c r="A276" s="26" t="s">
        <v>847</v>
      </c>
      <c r="B276" s="8" t="s">
        <v>377</v>
      </c>
    </row>
    <row r="277" spans="1:2" x14ac:dyDescent="0.2">
      <c r="A277" s="26" t="s">
        <v>848</v>
      </c>
      <c r="B277" s="8" t="s">
        <v>377</v>
      </c>
    </row>
    <row r="278" spans="1:2" x14ac:dyDescent="0.2">
      <c r="A278" s="26" t="s">
        <v>849</v>
      </c>
      <c r="B278" s="8" t="s">
        <v>377</v>
      </c>
    </row>
    <row r="279" spans="1:2" x14ac:dyDescent="0.2">
      <c r="A279" s="26" t="s">
        <v>850</v>
      </c>
      <c r="B279" s="8" t="s">
        <v>377</v>
      </c>
    </row>
    <row r="280" spans="1:2" x14ac:dyDescent="0.2">
      <c r="A280" s="26" t="s">
        <v>851</v>
      </c>
      <c r="B280" s="8" t="s">
        <v>377</v>
      </c>
    </row>
    <row r="281" spans="1:2" x14ac:dyDescent="0.2">
      <c r="A281" s="26" t="s">
        <v>852</v>
      </c>
      <c r="B281" s="8" t="s">
        <v>377</v>
      </c>
    </row>
    <row r="282" spans="1:2" x14ac:dyDescent="0.2">
      <c r="A282" s="26" t="s">
        <v>853</v>
      </c>
      <c r="B282" s="8" t="s">
        <v>377</v>
      </c>
    </row>
    <row r="283" spans="1:2" x14ac:dyDescent="0.2">
      <c r="A283" s="26" t="s">
        <v>854</v>
      </c>
      <c r="B283" s="8" t="s">
        <v>377</v>
      </c>
    </row>
    <row r="284" spans="1:2" x14ac:dyDescent="0.2">
      <c r="A284" s="26" t="s">
        <v>855</v>
      </c>
      <c r="B284" s="8" t="s">
        <v>377</v>
      </c>
    </row>
    <row r="285" spans="1:2" x14ac:dyDescent="0.2">
      <c r="A285" s="26" t="s">
        <v>856</v>
      </c>
      <c r="B285" s="8" t="s">
        <v>377</v>
      </c>
    </row>
    <row r="286" spans="1:2" x14ac:dyDescent="0.2">
      <c r="A286" s="26" t="s">
        <v>857</v>
      </c>
      <c r="B286" s="8" t="s">
        <v>377</v>
      </c>
    </row>
    <row r="287" spans="1:2" x14ac:dyDescent="0.2">
      <c r="A287" s="26" t="s">
        <v>858</v>
      </c>
      <c r="B287" s="8" t="s">
        <v>377</v>
      </c>
    </row>
    <row r="288" spans="1:2" x14ac:dyDescent="0.2">
      <c r="A288" s="26" t="s">
        <v>859</v>
      </c>
      <c r="B288" s="8" t="s">
        <v>377</v>
      </c>
    </row>
    <row r="289" spans="1:2" x14ac:dyDescent="0.2">
      <c r="A289" s="26" t="s">
        <v>860</v>
      </c>
      <c r="B289" s="8" t="s">
        <v>377</v>
      </c>
    </row>
    <row r="290" spans="1:2" x14ac:dyDescent="0.2">
      <c r="A290" s="26" t="s">
        <v>861</v>
      </c>
      <c r="B290" s="8" t="s">
        <v>377</v>
      </c>
    </row>
    <row r="291" spans="1:2" x14ac:dyDescent="0.2">
      <c r="A291" s="26" t="s">
        <v>862</v>
      </c>
      <c r="B291" s="8" t="s">
        <v>377</v>
      </c>
    </row>
    <row r="292" spans="1:2" x14ac:dyDescent="0.2">
      <c r="A292" s="26" t="s">
        <v>863</v>
      </c>
      <c r="B292" s="8" t="s">
        <v>377</v>
      </c>
    </row>
    <row r="293" spans="1:2" x14ac:dyDescent="0.2">
      <c r="A293" s="26" t="s">
        <v>864</v>
      </c>
      <c r="B293" s="8" t="s">
        <v>377</v>
      </c>
    </row>
    <row r="294" spans="1:2" x14ac:dyDescent="0.2">
      <c r="A294" s="26" t="s">
        <v>865</v>
      </c>
      <c r="B294" s="8" t="s">
        <v>377</v>
      </c>
    </row>
    <row r="295" spans="1:2" x14ac:dyDescent="0.2">
      <c r="A295" s="26" t="s">
        <v>866</v>
      </c>
      <c r="B295" s="8" t="s">
        <v>377</v>
      </c>
    </row>
    <row r="296" spans="1:2" x14ac:dyDescent="0.2">
      <c r="A296" s="26" t="s">
        <v>867</v>
      </c>
      <c r="B296" s="8" t="s">
        <v>377</v>
      </c>
    </row>
    <row r="297" spans="1:2" x14ac:dyDescent="0.2">
      <c r="A297" s="26" t="s">
        <v>868</v>
      </c>
      <c r="B297" s="8" t="s">
        <v>377</v>
      </c>
    </row>
    <row r="298" spans="1:2" x14ac:dyDescent="0.2">
      <c r="A298" s="26" t="s">
        <v>869</v>
      </c>
      <c r="B298" s="8" t="s">
        <v>377</v>
      </c>
    </row>
    <row r="299" spans="1:2" x14ac:dyDescent="0.2">
      <c r="A299" s="26" t="s">
        <v>870</v>
      </c>
      <c r="B299" s="8" t="s">
        <v>377</v>
      </c>
    </row>
    <row r="300" spans="1:2" x14ac:dyDescent="0.2">
      <c r="A300" s="26" t="s">
        <v>871</v>
      </c>
      <c r="B300" s="8" t="s">
        <v>377</v>
      </c>
    </row>
    <row r="301" spans="1:2" x14ac:dyDescent="0.2">
      <c r="A301" s="26" t="s">
        <v>872</v>
      </c>
      <c r="B301" s="8" t="s">
        <v>377</v>
      </c>
    </row>
    <row r="302" spans="1:2" x14ac:dyDescent="0.2">
      <c r="A302" s="26" t="s">
        <v>873</v>
      </c>
      <c r="B302" s="8" t="s">
        <v>377</v>
      </c>
    </row>
    <row r="303" spans="1:2" x14ac:dyDescent="0.2">
      <c r="A303" s="26" t="s">
        <v>874</v>
      </c>
      <c r="B303" s="8" t="s">
        <v>377</v>
      </c>
    </row>
    <row r="304" spans="1:2" x14ac:dyDescent="0.2">
      <c r="A304" s="26" t="s">
        <v>875</v>
      </c>
      <c r="B304" s="8" t="s">
        <v>377</v>
      </c>
    </row>
    <row r="305" spans="1:2" x14ac:dyDescent="0.2">
      <c r="A305" s="26" t="s">
        <v>876</v>
      </c>
      <c r="B305" s="8" t="s">
        <v>378</v>
      </c>
    </row>
    <row r="306" spans="1:2" x14ac:dyDescent="0.2">
      <c r="A306" s="26" t="s">
        <v>877</v>
      </c>
      <c r="B306" s="8" t="s">
        <v>378</v>
      </c>
    </row>
    <row r="307" spans="1:2" x14ac:dyDescent="0.2">
      <c r="A307" s="26" t="s">
        <v>878</v>
      </c>
      <c r="B307" s="8" t="s">
        <v>378</v>
      </c>
    </row>
    <row r="308" spans="1:2" x14ac:dyDescent="0.2">
      <c r="A308" s="26" t="s">
        <v>879</v>
      </c>
      <c r="B308" s="8" t="s">
        <v>378</v>
      </c>
    </row>
    <row r="309" spans="1:2" x14ac:dyDescent="0.2">
      <c r="A309" s="26" t="s">
        <v>880</v>
      </c>
      <c r="B309" s="8" t="s">
        <v>378</v>
      </c>
    </row>
    <row r="310" spans="1:2" x14ac:dyDescent="0.2">
      <c r="A310" s="26" t="s">
        <v>881</v>
      </c>
      <c r="B310" s="8" t="s">
        <v>378</v>
      </c>
    </row>
    <row r="311" spans="1:2" x14ac:dyDescent="0.2">
      <c r="A311" s="26" t="s">
        <v>882</v>
      </c>
      <c r="B311" s="8" t="s">
        <v>378</v>
      </c>
    </row>
    <row r="312" spans="1:2" x14ac:dyDescent="0.2">
      <c r="A312" s="26" t="s">
        <v>883</v>
      </c>
      <c r="B312" s="8" t="s">
        <v>378</v>
      </c>
    </row>
    <row r="313" spans="1:2" x14ac:dyDescent="0.2">
      <c r="A313" s="26" t="s">
        <v>884</v>
      </c>
      <c r="B313" s="8" t="s">
        <v>378</v>
      </c>
    </row>
    <row r="314" spans="1:2" x14ac:dyDescent="0.2">
      <c r="A314" s="26" t="s">
        <v>245</v>
      </c>
      <c r="B314" s="8" t="s">
        <v>245</v>
      </c>
    </row>
    <row r="315" spans="1:2" x14ac:dyDescent="0.2">
      <c r="A315" s="26" t="s">
        <v>885</v>
      </c>
      <c r="B315" s="8" t="s">
        <v>245</v>
      </c>
    </row>
    <row r="316" spans="1:2" x14ac:dyDescent="0.2">
      <c r="A316" s="26" t="s">
        <v>886</v>
      </c>
      <c r="B316" s="8" t="s">
        <v>245</v>
      </c>
    </row>
    <row r="317" spans="1:2" x14ac:dyDescent="0.2">
      <c r="A317" s="26" t="s">
        <v>887</v>
      </c>
      <c r="B317" s="8" t="s">
        <v>245</v>
      </c>
    </row>
    <row r="318" spans="1:2" x14ac:dyDescent="0.2">
      <c r="A318" s="26" t="s">
        <v>888</v>
      </c>
      <c r="B318" s="8" t="s">
        <v>245</v>
      </c>
    </row>
    <row r="319" spans="1:2" x14ac:dyDescent="0.2">
      <c r="A319" s="26" t="s">
        <v>889</v>
      </c>
      <c r="B319" s="8" t="s">
        <v>245</v>
      </c>
    </row>
    <row r="320" spans="1:2" x14ac:dyDescent="0.2">
      <c r="A320" s="26" t="s">
        <v>890</v>
      </c>
      <c r="B320" s="8" t="s">
        <v>245</v>
      </c>
    </row>
    <row r="321" spans="1:2" x14ac:dyDescent="0.2">
      <c r="A321" s="26" t="s">
        <v>891</v>
      </c>
      <c r="B321" s="8" t="s">
        <v>387</v>
      </c>
    </row>
    <row r="322" spans="1:2" x14ac:dyDescent="0.2">
      <c r="A322" s="26" t="s">
        <v>892</v>
      </c>
      <c r="B322" s="8" t="s">
        <v>387</v>
      </c>
    </row>
    <row r="323" spans="1:2" x14ac:dyDescent="0.2">
      <c r="A323" s="26" t="s">
        <v>893</v>
      </c>
      <c r="B323" s="8" t="s">
        <v>387</v>
      </c>
    </row>
    <row r="324" spans="1:2" x14ac:dyDescent="0.2">
      <c r="A324" s="26" t="s">
        <v>894</v>
      </c>
      <c r="B324" s="8" t="s">
        <v>387</v>
      </c>
    </row>
    <row r="325" spans="1:2" x14ac:dyDescent="0.2">
      <c r="A325" s="26" t="s">
        <v>895</v>
      </c>
      <c r="B325" s="8" t="s">
        <v>387</v>
      </c>
    </row>
    <row r="326" spans="1:2" x14ac:dyDescent="0.2">
      <c r="A326" s="26" t="s">
        <v>896</v>
      </c>
      <c r="B326" s="8" t="s">
        <v>387</v>
      </c>
    </row>
    <row r="327" spans="1:2" x14ac:dyDescent="0.2">
      <c r="A327" s="26" t="s">
        <v>897</v>
      </c>
      <c r="B327" s="8" t="s">
        <v>387</v>
      </c>
    </row>
    <row r="328" spans="1:2" x14ac:dyDescent="0.2">
      <c r="A328" s="26" t="s">
        <v>898</v>
      </c>
      <c r="B328" s="8" t="s">
        <v>387</v>
      </c>
    </row>
    <row r="329" spans="1:2" x14ac:dyDescent="0.2">
      <c r="A329" s="26" t="s">
        <v>899</v>
      </c>
      <c r="B329" s="8" t="s">
        <v>387</v>
      </c>
    </row>
    <row r="330" spans="1:2" x14ac:dyDescent="0.2">
      <c r="A330" s="26" t="s">
        <v>900</v>
      </c>
      <c r="B330" s="8" t="s">
        <v>379</v>
      </c>
    </row>
    <row r="331" spans="1:2" x14ac:dyDescent="0.2">
      <c r="A331" s="26" t="s">
        <v>901</v>
      </c>
      <c r="B331" s="8" t="s">
        <v>379</v>
      </c>
    </row>
    <row r="332" spans="1:2" x14ac:dyDescent="0.2">
      <c r="A332" s="26" t="s">
        <v>902</v>
      </c>
      <c r="B332" s="8" t="s">
        <v>379</v>
      </c>
    </row>
    <row r="333" spans="1:2" x14ac:dyDescent="0.2">
      <c r="A333" s="26" t="s">
        <v>903</v>
      </c>
      <c r="B333" s="8" t="s">
        <v>379</v>
      </c>
    </row>
    <row r="334" spans="1:2" x14ac:dyDescent="0.2">
      <c r="A334" s="26" t="s">
        <v>904</v>
      </c>
      <c r="B334" s="8" t="s">
        <v>379</v>
      </c>
    </row>
    <row r="335" spans="1:2" x14ac:dyDescent="0.2">
      <c r="A335" s="26" t="s">
        <v>905</v>
      </c>
      <c r="B335" s="8" t="s">
        <v>379</v>
      </c>
    </row>
    <row r="336" spans="1:2" x14ac:dyDescent="0.2">
      <c r="A336" s="26" t="s">
        <v>906</v>
      </c>
      <c r="B336" s="8" t="s">
        <v>379</v>
      </c>
    </row>
    <row r="337" spans="1:2" x14ac:dyDescent="0.2">
      <c r="A337" s="26" t="s">
        <v>907</v>
      </c>
      <c r="B337" s="8" t="s">
        <v>379</v>
      </c>
    </row>
    <row r="338" spans="1:2" x14ac:dyDescent="0.2">
      <c r="A338" s="26" t="s">
        <v>908</v>
      </c>
      <c r="B338" s="8" t="s">
        <v>379</v>
      </c>
    </row>
    <row r="339" spans="1:2" x14ac:dyDescent="0.2">
      <c r="A339" s="26" t="s">
        <v>909</v>
      </c>
      <c r="B339" s="8" t="s">
        <v>379</v>
      </c>
    </row>
    <row r="340" spans="1:2" x14ac:dyDescent="0.2">
      <c r="A340" s="26" t="s">
        <v>910</v>
      </c>
      <c r="B340" s="8" t="s">
        <v>379</v>
      </c>
    </row>
    <row r="341" spans="1:2" x14ac:dyDescent="0.2">
      <c r="A341" s="26" t="s">
        <v>911</v>
      </c>
      <c r="B341" s="8" t="s">
        <v>379</v>
      </c>
    </row>
    <row r="342" spans="1:2" x14ac:dyDescent="0.2">
      <c r="A342" s="26" t="s">
        <v>912</v>
      </c>
      <c r="B342" s="8" t="s">
        <v>379</v>
      </c>
    </row>
    <row r="343" spans="1:2" x14ac:dyDescent="0.2">
      <c r="A343" s="26" t="s">
        <v>913</v>
      </c>
      <c r="B343" s="8" t="s">
        <v>379</v>
      </c>
    </row>
    <row r="344" spans="1:2" x14ac:dyDescent="0.2">
      <c r="A344" s="26" t="s">
        <v>914</v>
      </c>
      <c r="B344" s="8" t="s">
        <v>379</v>
      </c>
    </row>
    <row r="345" spans="1:2" x14ac:dyDescent="0.2">
      <c r="A345" s="26" t="s">
        <v>915</v>
      </c>
      <c r="B345" s="8" t="s">
        <v>379</v>
      </c>
    </row>
    <row r="346" spans="1:2" x14ac:dyDescent="0.2">
      <c r="A346" s="26" t="s">
        <v>916</v>
      </c>
      <c r="B346" s="8" t="s">
        <v>379</v>
      </c>
    </row>
    <row r="347" spans="1:2" x14ac:dyDescent="0.2">
      <c r="A347" s="26" t="s">
        <v>243</v>
      </c>
      <c r="B347" s="8" t="s">
        <v>380</v>
      </c>
    </row>
    <row r="348" spans="1:2" x14ac:dyDescent="0.2">
      <c r="A348" s="26" t="s">
        <v>445</v>
      </c>
      <c r="B348" s="8" t="s">
        <v>380</v>
      </c>
    </row>
    <row r="349" spans="1:2" x14ac:dyDescent="0.2">
      <c r="A349" s="26" t="s">
        <v>917</v>
      </c>
      <c r="B349" s="8" t="s">
        <v>380</v>
      </c>
    </row>
    <row r="350" spans="1:2" x14ac:dyDescent="0.2">
      <c r="A350" s="26" t="s">
        <v>918</v>
      </c>
      <c r="B350" s="8" t="s">
        <v>380</v>
      </c>
    </row>
    <row r="351" spans="1:2" x14ac:dyDescent="0.2">
      <c r="A351" s="26" t="s">
        <v>919</v>
      </c>
      <c r="B351" s="8" t="s">
        <v>380</v>
      </c>
    </row>
    <row r="352" spans="1:2" x14ac:dyDescent="0.2">
      <c r="A352" s="26" t="s">
        <v>920</v>
      </c>
      <c r="B352" s="8" t="s">
        <v>381</v>
      </c>
    </row>
    <row r="353" spans="1:2" x14ac:dyDescent="0.2">
      <c r="A353" s="26" t="s">
        <v>921</v>
      </c>
      <c r="B353" s="8" t="s">
        <v>381</v>
      </c>
    </row>
    <row r="354" spans="1:2" x14ac:dyDescent="0.2">
      <c r="A354" s="26" t="s">
        <v>922</v>
      </c>
      <c r="B354" s="8" t="s">
        <v>381</v>
      </c>
    </row>
    <row r="355" spans="1:2" x14ac:dyDescent="0.2">
      <c r="A355" s="26" t="s">
        <v>923</v>
      </c>
      <c r="B355" s="8" t="s">
        <v>381</v>
      </c>
    </row>
    <row r="356" spans="1:2" x14ac:dyDescent="0.2">
      <c r="A356" s="26" t="s">
        <v>924</v>
      </c>
      <c r="B356" s="8" t="s">
        <v>381</v>
      </c>
    </row>
    <row r="357" spans="1:2" x14ac:dyDescent="0.2">
      <c r="A357" s="26" t="s">
        <v>925</v>
      </c>
      <c r="B357" s="8" t="s">
        <v>381</v>
      </c>
    </row>
    <row r="358" spans="1:2" x14ac:dyDescent="0.2">
      <c r="A358" s="26" t="s">
        <v>926</v>
      </c>
      <c r="B358" s="8" t="s">
        <v>381</v>
      </c>
    </row>
    <row r="359" spans="1:2" x14ac:dyDescent="0.2">
      <c r="A359" s="26" t="s">
        <v>927</v>
      </c>
      <c r="B359" s="8" t="s">
        <v>381</v>
      </c>
    </row>
    <row r="360" spans="1:2" x14ac:dyDescent="0.2">
      <c r="A360" s="26" t="s">
        <v>928</v>
      </c>
      <c r="B360" s="8" t="s">
        <v>381</v>
      </c>
    </row>
    <row r="361" spans="1:2" x14ac:dyDescent="0.2">
      <c r="A361" s="26" t="s">
        <v>929</v>
      </c>
      <c r="B361" s="8" t="s">
        <v>288</v>
      </c>
    </row>
    <row r="362" spans="1:2" x14ac:dyDescent="0.2">
      <c r="A362" s="26" t="s">
        <v>930</v>
      </c>
      <c r="B362" s="8" t="s">
        <v>288</v>
      </c>
    </row>
    <row r="363" spans="1:2" x14ac:dyDescent="0.2">
      <c r="A363" s="26" t="s">
        <v>931</v>
      </c>
      <c r="B363" s="8" t="s">
        <v>288</v>
      </c>
    </row>
    <row r="364" spans="1:2" x14ac:dyDescent="0.2">
      <c r="A364" s="26" t="s">
        <v>932</v>
      </c>
      <c r="B364" s="8" t="s">
        <v>381</v>
      </c>
    </row>
    <row r="365" spans="1:2" x14ac:dyDescent="0.2">
      <c r="A365" s="26" t="s">
        <v>933</v>
      </c>
      <c r="B365" s="8" t="s">
        <v>381</v>
      </c>
    </row>
    <row r="366" spans="1:2" x14ac:dyDescent="0.2">
      <c r="A366" s="26" t="s">
        <v>934</v>
      </c>
      <c r="B366" s="8" t="s">
        <v>381</v>
      </c>
    </row>
    <row r="367" spans="1:2" x14ac:dyDescent="0.2">
      <c r="A367" s="26" t="s">
        <v>935</v>
      </c>
      <c r="B367" s="8" t="s">
        <v>382</v>
      </c>
    </row>
    <row r="368" spans="1:2" x14ac:dyDescent="0.2">
      <c r="A368" s="26" t="s">
        <v>936</v>
      </c>
      <c r="B368" s="8" t="s">
        <v>382</v>
      </c>
    </row>
    <row r="369" spans="1:2" x14ac:dyDescent="0.2">
      <c r="A369" s="26" t="s">
        <v>937</v>
      </c>
      <c r="B369" s="8" t="s">
        <v>382</v>
      </c>
    </row>
    <row r="370" spans="1:2" x14ac:dyDescent="0.2">
      <c r="A370" s="26" t="s">
        <v>938</v>
      </c>
      <c r="B370" s="8" t="s">
        <v>382</v>
      </c>
    </row>
    <row r="371" spans="1:2" x14ac:dyDescent="0.2">
      <c r="A371" s="26" t="s">
        <v>939</v>
      </c>
      <c r="B371" s="8" t="s">
        <v>382</v>
      </c>
    </row>
    <row r="372" spans="1:2" x14ac:dyDescent="0.2">
      <c r="A372" s="26" t="s">
        <v>940</v>
      </c>
      <c r="B372" s="8" t="s">
        <v>382</v>
      </c>
    </row>
    <row r="373" spans="1:2" x14ac:dyDescent="0.2">
      <c r="A373" s="26" t="s">
        <v>941</v>
      </c>
      <c r="B373" s="8" t="s">
        <v>382</v>
      </c>
    </row>
    <row r="374" spans="1:2" x14ac:dyDescent="0.2">
      <c r="A374" s="26" t="s">
        <v>942</v>
      </c>
      <c r="B374" s="8" t="s">
        <v>382</v>
      </c>
    </row>
    <row r="375" spans="1:2" x14ac:dyDescent="0.2">
      <c r="A375" s="26" t="s">
        <v>943</v>
      </c>
      <c r="B375" s="8" t="s">
        <v>382</v>
      </c>
    </row>
    <row r="376" spans="1:2" x14ac:dyDescent="0.2">
      <c r="A376" s="26" t="s">
        <v>944</v>
      </c>
      <c r="B376" s="8" t="s">
        <v>382</v>
      </c>
    </row>
    <row r="377" spans="1:2" x14ac:dyDescent="0.2">
      <c r="A377" s="26" t="s">
        <v>945</v>
      </c>
      <c r="B377" s="8" t="s">
        <v>382</v>
      </c>
    </row>
    <row r="378" spans="1:2" x14ac:dyDescent="0.2">
      <c r="A378" s="26" t="s">
        <v>946</v>
      </c>
      <c r="B378" s="8" t="s">
        <v>382</v>
      </c>
    </row>
    <row r="379" spans="1:2" x14ac:dyDescent="0.2">
      <c r="A379" s="26" t="s">
        <v>947</v>
      </c>
      <c r="B379" s="8" t="s">
        <v>382</v>
      </c>
    </row>
    <row r="380" spans="1:2" x14ac:dyDescent="0.2">
      <c r="A380" s="26" t="s">
        <v>948</v>
      </c>
      <c r="B380" s="8" t="s">
        <v>382</v>
      </c>
    </row>
    <row r="381" spans="1:2" x14ac:dyDescent="0.2">
      <c r="A381" s="26" t="s">
        <v>949</v>
      </c>
      <c r="B381" s="8" t="s">
        <v>382</v>
      </c>
    </row>
    <row r="382" spans="1:2" x14ac:dyDescent="0.2">
      <c r="A382" s="26" t="s">
        <v>950</v>
      </c>
      <c r="B382" s="8" t="s">
        <v>382</v>
      </c>
    </row>
    <row r="383" spans="1:2" x14ac:dyDescent="0.2">
      <c r="A383" s="26" t="s">
        <v>951</v>
      </c>
      <c r="B383" s="8" t="s">
        <v>382</v>
      </c>
    </row>
    <row r="384" spans="1:2" x14ac:dyDescent="0.2">
      <c r="A384" s="26" t="s">
        <v>952</v>
      </c>
      <c r="B384" s="8" t="s">
        <v>382</v>
      </c>
    </row>
    <row r="385" spans="1:2" x14ac:dyDescent="0.2">
      <c r="A385" s="26" t="s">
        <v>953</v>
      </c>
      <c r="B385" s="8" t="s">
        <v>382</v>
      </c>
    </row>
    <row r="386" spans="1:2" x14ac:dyDescent="0.2">
      <c r="A386" s="26" t="s">
        <v>954</v>
      </c>
      <c r="B386" s="8" t="s">
        <v>382</v>
      </c>
    </row>
    <row r="387" spans="1:2" x14ac:dyDescent="0.2">
      <c r="A387" s="26" t="s">
        <v>955</v>
      </c>
      <c r="B387" s="8" t="s">
        <v>382</v>
      </c>
    </row>
    <row r="388" spans="1:2" x14ac:dyDescent="0.2">
      <c r="A388" s="26" t="s">
        <v>956</v>
      </c>
      <c r="B388" s="8" t="s">
        <v>382</v>
      </c>
    </row>
    <row r="389" spans="1:2" x14ac:dyDescent="0.2">
      <c r="A389" s="26" t="s">
        <v>957</v>
      </c>
      <c r="B389" s="8" t="s">
        <v>382</v>
      </c>
    </row>
    <row r="390" spans="1:2" x14ac:dyDescent="0.2">
      <c r="A390" s="26" t="s">
        <v>958</v>
      </c>
      <c r="B390" s="8" t="s">
        <v>382</v>
      </c>
    </row>
    <row r="391" spans="1:2" x14ac:dyDescent="0.2">
      <c r="A391" s="26" t="s">
        <v>959</v>
      </c>
      <c r="B391" s="8" t="s">
        <v>382</v>
      </c>
    </row>
    <row r="392" spans="1:2" x14ac:dyDescent="0.2">
      <c r="A392" s="26" t="s">
        <v>960</v>
      </c>
      <c r="B392" s="8" t="s">
        <v>382</v>
      </c>
    </row>
    <row r="393" spans="1:2" x14ac:dyDescent="0.2">
      <c r="A393" s="26" t="s">
        <v>961</v>
      </c>
      <c r="B393" s="8" t="s">
        <v>382</v>
      </c>
    </row>
    <row r="394" spans="1:2" x14ac:dyDescent="0.2">
      <c r="A394" s="26" t="s">
        <v>962</v>
      </c>
      <c r="B394" s="8" t="s">
        <v>382</v>
      </c>
    </row>
    <row r="395" spans="1:2" x14ac:dyDescent="0.2">
      <c r="A395" s="26" t="s">
        <v>963</v>
      </c>
      <c r="B395" s="8" t="s">
        <v>382</v>
      </c>
    </row>
    <row r="396" spans="1:2" x14ac:dyDescent="0.2">
      <c r="A396" s="26" t="s">
        <v>964</v>
      </c>
      <c r="B396" s="8" t="s">
        <v>382</v>
      </c>
    </row>
    <row r="397" spans="1:2" x14ac:dyDescent="0.2">
      <c r="A397" s="26" t="s">
        <v>965</v>
      </c>
      <c r="B397" s="8" t="s">
        <v>382</v>
      </c>
    </row>
    <row r="398" spans="1:2" x14ac:dyDescent="0.2">
      <c r="A398" s="26" t="s">
        <v>966</v>
      </c>
      <c r="B398" s="8" t="s">
        <v>382</v>
      </c>
    </row>
    <row r="399" spans="1:2" x14ac:dyDescent="0.2">
      <c r="A399" s="26" t="s">
        <v>967</v>
      </c>
      <c r="B399" s="8" t="s">
        <v>382</v>
      </c>
    </row>
    <row r="400" spans="1:2" x14ac:dyDescent="0.2">
      <c r="A400" s="26" t="s">
        <v>968</v>
      </c>
      <c r="B400" s="8" t="s">
        <v>382</v>
      </c>
    </row>
    <row r="401" spans="1:2" x14ac:dyDescent="0.2">
      <c r="A401" s="26" t="s">
        <v>969</v>
      </c>
      <c r="B401" s="8" t="s">
        <v>382</v>
      </c>
    </row>
    <row r="402" spans="1:2" x14ac:dyDescent="0.2">
      <c r="A402" s="26" t="s">
        <v>970</v>
      </c>
      <c r="B402" s="8" t="s">
        <v>383</v>
      </c>
    </row>
    <row r="403" spans="1:2" x14ac:dyDescent="0.2">
      <c r="A403" s="26" t="s">
        <v>971</v>
      </c>
      <c r="B403" s="8" t="s">
        <v>383</v>
      </c>
    </row>
    <row r="404" spans="1:2" x14ac:dyDescent="0.2">
      <c r="A404" s="26" t="s">
        <v>972</v>
      </c>
      <c r="B404" s="8" t="s">
        <v>383</v>
      </c>
    </row>
    <row r="405" spans="1:2" x14ac:dyDescent="0.2">
      <c r="A405" s="26" t="s">
        <v>383</v>
      </c>
      <c r="B405" s="8" t="s">
        <v>383</v>
      </c>
    </row>
    <row r="406" spans="1:2" x14ac:dyDescent="0.2">
      <c r="A406" s="26" t="s">
        <v>973</v>
      </c>
      <c r="B406" s="8" t="s">
        <v>383</v>
      </c>
    </row>
    <row r="407" spans="1:2" x14ac:dyDescent="0.2">
      <c r="A407" s="26" t="s">
        <v>974</v>
      </c>
      <c r="B407" s="8" t="s">
        <v>383</v>
      </c>
    </row>
    <row r="408" spans="1:2" x14ac:dyDescent="0.2">
      <c r="A408" s="26" t="s">
        <v>975</v>
      </c>
      <c r="B408" s="8" t="s">
        <v>383</v>
      </c>
    </row>
    <row r="409" spans="1:2" x14ac:dyDescent="0.2">
      <c r="A409" s="26" t="s">
        <v>976</v>
      </c>
      <c r="B409" s="8" t="s">
        <v>386</v>
      </c>
    </row>
    <row r="410" spans="1:2" x14ac:dyDescent="0.2">
      <c r="A410" s="26" t="s">
        <v>977</v>
      </c>
      <c r="B410" s="8" t="s">
        <v>386</v>
      </c>
    </row>
    <row r="411" spans="1:2" x14ac:dyDescent="0.2">
      <c r="A411" s="26" t="s">
        <v>978</v>
      </c>
      <c r="B411" s="8" t="s">
        <v>384</v>
      </c>
    </row>
    <row r="412" spans="1:2" x14ac:dyDescent="0.2">
      <c r="A412" s="26" t="s">
        <v>979</v>
      </c>
      <c r="B412" s="8" t="s">
        <v>384</v>
      </c>
    </row>
    <row r="413" spans="1:2" x14ac:dyDescent="0.2">
      <c r="A413" s="26" t="s">
        <v>980</v>
      </c>
      <c r="B413" s="8" t="s">
        <v>384</v>
      </c>
    </row>
    <row r="414" spans="1:2" x14ac:dyDescent="0.2">
      <c r="A414" s="26" t="s">
        <v>981</v>
      </c>
      <c r="B414" s="8" t="s">
        <v>384</v>
      </c>
    </row>
    <row r="415" spans="1:2" x14ac:dyDescent="0.2">
      <c r="A415" s="26" t="s">
        <v>982</v>
      </c>
      <c r="B415" s="8" t="s">
        <v>384</v>
      </c>
    </row>
    <row r="416" spans="1:2" x14ac:dyDescent="0.2">
      <c r="A416" s="26" t="s">
        <v>983</v>
      </c>
      <c r="B416" s="8" t="s">
        <v>384</v>
      </c>
    </row>
    <row r="417" spans="1:2" x14ac:dyDescent="0.2">
      <c r="A417" s="26" t="s">
        <v>984</v>
      </c>
      <c r="B417" s="8" t="s">
        <v>384</v>
      </c>
    </row>
    <row r="418" spans="1:2" x14ac:dyDescent="0.2">
      <c r="A418" s="26" t="s">
        <v>985</v>
      </c>
      <c r="B418" s="8" t="s">
        <v>384</v>
      </c>
    </row>
    <row r="419" spans="1:2" x14ac:dyDescent="0.2">
      <c r="A419" s="26" t="s">
        <v>986</v>
      </c>
      <c r="B419" s="8" t="s">
        <v>384</v>
      </c>
    </row>
    <row r="420" spans="1:2" x14ac:dyDescent="0.2">
      <c r="A420" s="26" t="s">
        <v>987</v>
      </c>
      <c r="B420" s="8" t="s">
        <v>384</v>
      </c>
    </row>
    <row r="421" spans="1:2" x14ac:dyDescent="0.2">
      <c r="A421" s="26" t="s">
        <v>988</v>
      </c>
      <c r="B421" s="8" t="s">
        <v>384</v>
      </c>
    </row>
    <row r="422" spans="1:2" x14ac:dyDescent="0.2">
      <c r="A422" s="26" t="s">
        <v>989</v>
      </c>
      <c r="B422" s="8" t="s">
        <v>384</v>
      </c>
    </row>
    <row r="423" spans="1:2" x14ac:dyDescent="0.2">
      <c r="A423" s="26" t="s">
        <v>990</v>
      </c>
      <c r="B423" s="8" t="s">
        <v>384</v>
      </c>
    </row>
    <row r="424" spans="1:2" x14ac:dyDescent="0.2">
      <c r="A424" s="26" t="s">
        <v>991</v>
      </c>
      <c r="B424" s="8" t="s">
        <v>384</v>
      </c>
    </row>
    <row r="425" spans="1:2" x14ac:dyDescent="0.2">
      <c r="A425" s="26" t="s">
        <v>992</v>
      </c>
      <c r="B425" s="8" t="s">
        <v>384</v>
      </c>
    </row>
    <row r="426" spans="1:2" x14ac:dyDescent="0.2">
      <c r="A426" s="26" t="s">
        <v>993</v>
      </c>
      <c r="B426" s="8" t="s">
        <v>384</v>
      </c>
    </row>
    <row r="427" spans="1:2" x14ac:dyDescent="0.2">
      <c r="A427" s="26" t="s">
        <v>994</v>
      </c>
      <c r="B427" s="8" t="s">
        <v>384</v>
      </c>
    </row>
    <row r="428" spans="1:2" x14ac:dyDescent="0.2">
      <c r="A428" s="26" t="s">
        <v>995</v>
      </c>
      <c r="B428" s="8" t="s">
        <v>384</v>
      </c>
    </row>
    <row r="429" spans="1:2" x14ac:dyDescent="0.2">
      <c r="A429" s="26" t="s">
        <v>996</v>
      </c>
      <c r="B429" s="8" t="s">
        <v>384</v>
      </c>
    </row>
    <row r="430" spans="1:2" x14ac:dyDescent="0.2">
      <c r="A430" s="26" t="s">
        <v>997</v>
      </c>
      <c r="B430" s="8" t="s">
        <v>384</v>
      </c>
    </row>
    <row r="431" spans="1:2" x14ac:dyDescent="0.2">
      <c r="A431" s="26" t="s">
        <v>998</v>
      </c>
      <c r="B431" s="8" t="s">
        <v>384</v>
      </c>
    </row>
    <row r="432" spans="1:2" x14ac:dyDescent="0.2">
      <c r="A432" s="26" t="s">
        <v>999</v>
      </c>
      <c r="B432" s="8" t="s">
        <v>384</v>
      </c>
    </row>
    <row r="433" spans="1:2" x14ac:dyDescent="0.2">
      <c r="A433" s="26" t="s">
        <v>1000</v>
      </c>
      <c r="B433" s="8" t="s">
        <v>384</v>
      </c>
    </row>
    <row r="434" spans="1:2" x14ac:dyDescent="0.2">
      <c r="A434" s="26" t="s">
        <v>1001</v>
      </c>
      <c r="B434" s="8" t="s">
        <v>244</v>
      </c>
    </row>
    <row r="435" spans="1:2" x14ac:dyDescent="0.2">
      <c r="A435" s="26" t="s">
        <v>1002</v>
      </c>
      <c r="B435" s="8" t="s">
        <v>244</v>
      </c>
    </row>
    <row r="436" spans="1:2" x14ac:dyDescent="0.2">
      <c r="A436" s="26" t="s">
        <v>244</v>
      </c>
      <c r="B436" s="8" t="s">
        <v>244</v>
      </c>
    </row>
    <row r="437" spans="1:2" x14ac:dyDescent="0.2">
      <c r="A437" s="26" t="s">
        <v>1003</v>
      </c>
      <c r="B437" s="8" t="s">
        <v>244</v>
      </c>
    </row>
    <row r="438" spans="1:2" x14ac:dyDescent="0.2">
      <c r="A438" s="26" t="s">
        <v>1004</v>
      </c>
      <c r="B438" s="8" t="s">
        <v>244</v>
      </c>
    </row>
    <row r="439" spans="1:2" x14ac:dyDescent="0.2">
      <c r="A439" s="26" t="s">
        <v>1005</v>
      </c>
      <c r="B439" s="8" t="s">
        <v>244</v>
      </c>
    </row>
    <row r="440" spans="1:2" x14ac:dyDescent="0.2">
      <c r="A440" s="26" t="s">
        <v>1006</v>
      </c>
      <c r="B440" s="8" t="s">
        <v>385</v>
      </c>
    </row>
    <row r="441" spans="1:2" x14ac:dyDescent="0.2">
      <c r="A441" s="26" t="s">
        <v>1007</v>
      </c>
      <c r="B441" s="8" t="s">
        <v>385</v>
      </c>
    </row>
    <row r="442" spans="1:2" x14ac:dyDescent="0.2">
      <c r="A442" s="26" t="s">
        <v>1008</v>
      </c>
      <c r="B442" s="8" t="s">
        <v>385</v>
      </c>
    </row>
    <row r="443" spans="1:2" x14ac:dyDescent="0.2">
      <c r="A443" s="26" t="s">
        <v>1009</v>
      </c>
      <c r="B443" s="8" t="s">
        <v>385</v>
      </c>
    </row>
    <row r="444" spans="1:2" x14ac:dyDescent="0.2">
      <c r="A444" s="26" t="s">
        <v>1010</v>
      </c>
      <c r="B444" s="8" t="s">
        <v>385</v>
      </c>
    </row>
    <row r="445" spans="1:2" x14ac:dyDescent="0.2">
      <c r="A445" s="26" t="s">
        <v>1011</v>
      </c>
      <c r="B445" s="8" t="s">
        <v>385</v>
      </c>
    </row>
    <row r="446" spans="1:2" x14ac:dyDescent="0.2">
      <c r="A446" s="26" t="s">
        <v>1012</v>
      </c>
      <c r="B446" s="8" t="s">
        <v>385</v>
      </c>
    </row>
    <row r="447" spans="1:2" x14ac:dyDescent="0.2">
      <c r="A447" s="26" t="s">
        <v>1013</v>
      </c>
      <c r="B447" s="8" t="s">
        <v>385</v>
      </c>
    </row>
    <row r="448" spans="1:2" x14ac:dyDescent="0.2">
      <c r="A448" s="26" t="s">
        <v>1014</v>
      </c>
      <c r="B448" s="8" t="s">
        <v>385</v>
      </c>
    </row>
    <row r="449" spans="1:2" x14ac:dyDescent="0.2">
      <c r="A449" s="26" t="s">
        <v>1015</v>
      </c>
      <c r="B449" s="8" t="s">
        <v>385</v>
      </c>
    </row>
    <row r="450" spans="1:2" x14ac:dyDescent="0.2">
      <c r="A450" s="26" t="s">
        <v>1016</v>
      </c>
      <c r="B450" s="8" t="s">
        <v>385</v>
      </c>
    </row>
    <row r="451" spans="1:2" x14ac:dyDescent="0.2">
      <c r="A451" s="26" t="s">
        <v>1017</v>
      </c>
      <c r="B451" s="8" t="s">
        <v>385</v>
      </c>
    </row>
    <row r="452" spans="1:2" x14ac:dyDescent="0.2">
      <c r="A452" s="26" t="s">
        <v>1018</v>
      </c>
      <c r="B452" s="8" t="s">
        <v>385</v>
      </c>
    </row>
    <row r="453" spans="1:2" x14ac:dyDescent="0.2">
      <c r="A453" s="26" t="s">
        <v>1019</v>
      </c>
      <c r="B453" s="8" t="s">
        <v>385</v>
      </c>
    </row>
    <row r="454" spans="1:2" x14ac:dyDescent="0.2">
      <c r="A454" s="26" t="s">
        <v>1020</v>
      </c>
      <c r="B454" s="8" t="s">
        <v>385</v>
      </c>
    </row>
    <row r="455" spans="1:2" x14ac:dyDescent="0.2">
      <c r="A455" s="26" t="s">
        <v>1021</v>
      </c>
      <c r="B455" s="8" t="s">
        <v>385</v>
      </c>
    </row>
    <row r="456" spans="1:2" x14ac:dyDescent="0.2">
      <c r="A456" s="26" t="s">
        <v>1022</v>
      </c>
      <c r="B456" s="8" t="s">
        <v>385</v>
      </c>
    </row>
    <row r="457" spans="1:2" x14ac:dyDescent="0.2">
      <c r="A457" s="26" t="s">
        <v>1023</v>
      </c>
      <c r="B457" s="8" t="s">
        <v>385</v>
      </c>
    </row>
    <row r="458" spans="1:2" x14ac:dyDescent="0.2">
      <c r="A458" s="26" t="s">
        <v>1024</v>
      </c>
      <c r="B458" s="8" t="s">
        <v>288</v>
      </c>
    </row>
    <row r="459" spans="1:2" x14ac:dyDescent="0.2">
      <c r="A459" s="26" t="s">
        <v>1025</v>
      </c>
      <c r="B459" s="8" t="s">
        <v>288</v>
      </c>
    </row>
    <row r="460" spans="1:2" x14ac:dyDescent="0.2">
      <c r="A460" s="26" t="s">
        <v>1026</v>
      </c>
      <c r="B460" s="8" t="s">
        <v>288</v>
      </c>
    </row>
    <row r="461" spans="1:2" x14ac:dyDescent="0.2">
      <c r="A461" s="26" t="s">
        <v>1027</v>
      </c>
      <c r="B461" s="8" t="s">
        <v>288</v>
      </c>
    </row>
  </sheetData>
  <hyperlinks>
    <hyperlink ref="D2" location="Cover!A1" display="Return to: Cover" xr:uid="{A5B617D1-DDC7-4A21-8DB2-CC78B5E2353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B8714-52AF-4788-906D-3FEA8ED89AA4}">
  <dimension ref="A1:L449"/>
  <sheetViews>
    <sheetView zoomScaleNormal="100" workbookViewId="0"/>
  </sheetViews>
  <sheetFormatPr defaultColWidth="9.33203125" defaultRowHeight="12.75" x14ac:dyDescent="0.2"/>
  <cols>
    <col min="1" max="1" width="27.33203125" style="26" customWidth="1"/>
    <col min="2" max="2" width="13.33203125" style="5" customWidth="1"/>
    <col min="3" max="3" width="14" style="5" customWidth="1"/>
    <col min="4" max="5" width="13.33203125" style="5" customWidth="1"/>
    <col min="6" max="6" width="11.5" style="5" customWidth="1"/>
    <col min="7" max="7" width="12" style="5" customWidth="1"/>
    <col min="8" max="9" width="12.33203125" style="5" customWidth="1"/>
    <col min="10" max="15" width="9.33203125" style="5" customWidth="1"/>
    <col min="16" max="16384" width="9.33203125" style="5"/>
  </cols>
  <sheetData>
    <row r="1" spans="1:12" s="1" customFormat="1" x14ac:dyDescent="0.2">
      <c r="A1" s="22"/>
      <c r="J1" s="6"/>
      <c r="K1" s="6"/>
    </row>
    <row r="2" spans="1:12" s="1" customFormat="1" ht="20.25" thickBot="1" x14ac:dyDescent="0.35">
      <c r="A2" s="23" t="s">
        <v>3</v>
      </c>
      <c r="D2" s="64" t="s">
        <v>84</v>
      </c>
      <c r="J2" s="6"/>
      <c r="K2" s="6"/>
    </row>
    <row r="3" spans="1:12" s="1" customFormat="1" ht="18.75" thickTop="1" x14ac:dyDescent="0.25">
      <c r="A3" s="67" t="s">
        <v>0</v>
      </c>
      <c r="J3" s="5"/>
      <c r="K3" s="5"/>
    </row>
    <row r="4" spans="1:12" s="4" customFormat="1" x14ac:dyDescent="0.2">
      <c r="A4" s="25"/>
    </row>
    <row r="6" spans="1:12" ht="17.25" thickBot="1" x14ac:dyDescent="0.35">
      <c r="A6" s="27" t="s">
        <v>85</v>
      </c>
    </row>
    <row r="7" spans="1:12" x14ac:dyDescent="0.2">
      <c r="A7" s="28" t="s">
        <v>86</v>
      </c>
      <c r="B7" s="8"/>
      <c r="C7" s="8"/>
      <c r="D7" s="8"/>
      <c r="E7" s="8"/>
      <c r="F7" s="8"/>
      <c r="G7" s="8"/>
      <c r="H7" s="8"/>
      <c r="I7" s="8"/>
      <c r="J7" s="8"/>
      <c r="K7" s="8"/>
      <c r="L7" s="8"/>
    </row>
    <row r="8" spans="1:12" ht="25.5" x14ac:dyDescent="0.2">
      <c r="A8" s="29" t="s">
        <v>87</v>
      </c>
      <c r="B8" s="19" t="s">
        <v>88</v>
      </c>
      <c r="C8" s="8"/>
      <c r="D8" s="8"/>
      <c r="E8" s="8"/>
      <c r="F8" s="8"/>
      <c r="G8" s="8"/>
      <c r="H8" s="8"/>
      <c r="I8" s="8"/>
      <c r="J8" s="8"/>
      <c r="K8" s="8"/>
      <c r="L8" s="8"/>
    </row>
    <row r="9" spans="1:12" x14ac:dyDescent="0.2">
      <c r="A9" s="26">
        <v>2016</v>
      </c>
      <c r="B9" s="7">
        <v>6591</v>
      </c>
      <c r="C9" s="8"/>
      <c r="D9" s="8"/>
      <c r="E9" s="8"/>
      <c r="F9" s="8"/>
      <c r="G9" s="8"/>
      <c r="H9" s="8"/>
      <c r="I9" s="8"/>
      <c r="J9" s="8"/>
      <c r="K9" s="8"/>
      <c r="L9" s="8"/>
    </row>
    <row r="10" spans="1:12" ht="15" customHeight="1" x14ac:dyDescent="0.2">
      <c r="A10" s="26">
        <v>2017</v>
      </c>
      <c r="B10" s="7">
        <v>7389</v>
      </c>
      <c r="C10" s="8"/>
      <c r="D10" s="8"/>
      <c r="E10" s="8"/>
      <c r="F10" s="8"/>
      <c r="G10" s="8"/>
      <c r="H10" s="8"/>
      <c r="I10" s="8"/>
      <c r="J10" s="8"/>
      <c r="K10" s="8"/>
      <c r="L10" s="8"/>
    </row>
    <row r="11" spans="1:12" x14ac:dyDescent="0.2">
      <c r="A11" s="26">
        <v>2018</v>
      </c>
      <c r="B11" s="7">
        <v>8226</v>
      </c>
      <c r="C11" s="8"/>
      <c r="D11" s="8"/>
      <c r="E11" s="8"/>
      <c r="F11" s="8"/>
      <c r="G11" s="8"/>
      <c r="H11" s="8"/>
    </row>
    <row r="12" spans="1:12" x14ac:dyDescent="0.2">
      <c r="A12" s="26">
        <v>2019</v>
      </c>
      <c r="B12" s="7">
        <v>9211</v>
      </c>
      <c r="C12" s="8"/>
      <c r="D12" s="8"/>
      <c r="E12" s="8"/>
      <c r="F12" s="8"/>
      <c r="G12" s="8"/>
      <c r="H12" s="8"/>
    </row>
    <row r="13" spans="1:12" x14ac:dyDescent="0.2">
      <c r="A13" s="26">
        <v>2020</v>
      </c>
      <c r="B13" s="7">
        <v>10165</v>
      </c>
      <c r="C13" s="8"/>
      <c r="D13" s="8"/>
      <c r="E13" s="8"/>
      <c r="F13" s="8"/>
      <c r="G13" s="8"/>
      <c r="H13" s="8"/>
    </row>
    <row r="14" spans="1:12" x14ac:dyDescent="0.2">
      <c r="A14" s="26">
        <v>2021</v>
      </c>
      <c r="B14" s="7">
        <v>10874</v>
      </c>
      <c r="C14" s="8"/>
      <c r="D14" s="8"/>
      <c r="E14" s="8"/>
      <c r="F14" s="8"/>
      <c r="G14" s="8"/>
      <c r="H14" s="8"/>
    </row>
    <row r="15" spans="1:12" x14ac:dyDescent="0.2">
      <c r="A15" s="26">
        <v>2022</v>
      </c>
      <c r="B15" s="7">
        <v>12118</v>
      </c>
      <c r="C15" s="8"/>
      <c r="D15" s="8"/>
      <c r="E15" s="8"/>
      <c r="F15" s="8"/>
      <c r="G15" s="8"/>
      <c r="H15" s="8"/>
    </row>
    <row r="16" spans="1:12" x14ac:dyDescent="0.2">
      <c r="A16" s="26">
        <v>2023</v>
      </c>
      <c r="B16" s="7">
        <v>14057</v>
      </c>
      <c r="C16" s="8"/>
      <c r="D16" s="8"/>
      <c r="E16" s="8"/>
      <c r="F16" s="8"/>
      <c r="G16" s="8"/>
      <c r="H16" s="8"/>
    </row>
    <row r="17" spans="1:8" x14ac:dyDescent="0.2">
      <c r="A17" s="69" t="s">
        <v>89</v>
      </c>
      <c r="B17" s="8"/>
      <c r="C17" s="8"/>
      <c r="D17" s="8"/>
      <c r="E17" s="8"/>
      <c r="F17" s="8"/>
      <c r="G17" s="8"/>
      <c r="H17" s="8"/>
    </row>
    <row r="18" spans="1:8" x14ac:dyDescent="0.2">
      <c r="A18" s="69" t="s">
        <v>90</v>
      </c>
      <c r="B18" s="8"/>
      <c r="C18" s="8"/>
      <c r="D18" s="8"/>
      <c r="E18" s="8"/>
      <c r="F18" s="8"/>
      <c r="G18" s="8"/>
      <c r="H18" s="8"/>
    </row>
    <row r="19" spans="1:8" x14ac:dyDescent="0.2">
      <c r="A19" s="69" t="s">
        <v>1060</v>
      </c>
      <c r="B19" s="8"/>
      <c r="C19" s="8"/>
      <c r="D19" s="8"/>
      <c r="E19" s="8"/>
      <c r="F19" s="8"/>
      <c r="G19" s="8"/>
      <c r="H19" s="8"/>
    </row>
    <row r="20" spans="1:8" x14ac:dyDescent="0.2">
      <c r="A20" s="69"/>
      <c r="B20" s="8"/>
      <c r="C20" s="8"/>
      <c r="D20" s="8"/>
      <c r="E20" s="8"/>
      <c r="F20" s="8"/>
      <c r="G20" s="8"/>
      <c r="H20" s="8"/>
    </row>
    <row r="21" spans="1:8" x14ac:dyDescent="0.2">
      <c r="A21" s="28" t="s">
        <v>91</v>
      </c>
      <c r="B21" s="8"/>
      <c r="C21" s="8"/>
      <c r="D21" s="8"/>
      <c r="E21" s="8"/>
      <c r="F21" s="8"/>
      <c r="G21" s="8"/>
      <c r="H21" s="8"/>
    </row>
    <row r="22" spans="1:8" ht="25.5" x14ac:dyDescent="0.2">
      <c r="A22" s="29" t="s">
        <v>87</v>
      </c>
      <c r="B22" s="19" t="s">
        <v>88</v>
      </c>
      <c r="C22" s="8"/>
      <c r="D22" s="8"/>
      <c r="E22" s="8"/>
      <c r="F22" s="8"/>
      <c r="G22" s="8"/>
      <c r="H22" s="8"/>
    </row>
    <row r="23" spans="1:8" x14ac:dyDescent="0.2">
      <c r="A23" s="26">
        <v>2016</v>
      </c>
      <c r="B23" s="7">
        <v>1131</v>
      </c>
      <c r="C23" s="8"/>
      <c r="D23" s="8"/>
      <c r="E23" s="8"/>
      <c r="F23" s="8"/>
      <c r="G23" s="8"/>
      <c r="H23" s="8"/>
    </row>
    <row r="24" spans="1:8" x14ac:dyDescent="0.2">
      <c r="A24" s="26">
        <v>2017</v>
      </c>
      <c r="B24" s="7">
        <v>1593</v>
      </c>
      <c r="C24" s="8"/>
      <c r="D24" s="8"/>
      <c r="E24" s="8"/>
      <c r="F24" s="8"/>
      <c r="G24" s="8"/>
      <c r="H24" s="8"/>
    </row>
    <row r="25" spans="1:8" x14ac:dyDescent="0.2">
      <c r="A25" s="26">
        <v>2018</v>
      </c>
      <c r="B25" s="7">
        <v>2002</v>
      </c>
      <c r="C25" s="8"/>
      <c r="D25" s="8"/>
      <c r="E25" s="8"/>
      <c r="F25" s="8"/>
      <c r="G25" s="8"/>
      <c r="H25" s="8"/>
    </row>
    <row r="26" spans="1:8" x14ac:dyDescent="0.2">
      <c r="A26" s="26">
        <v>2019</v>
      </c>
      <c r="B26" s="7">
        <v>2653</v>
      </c>
      <c r="C26" s="8"/>
      <c r="D26" s="8"/>
      <c r="E26" s="8"/>
      <c r="F26" s="8"/>
      <c r="G26" s="8"/>
      <c r="H26" s="8"/>
    </row>
    <row r="27" spans="1:8" x14ac:dyDescent="0.2">
      <c r="A27" s="26">
        <v>2020</v>
      </c>
      <c r="B27" s="7">
        <v>3240</v>
      </c>
      <c r="C27" s="8"/>
      <c r="D27" s="7"/>
      <c r="E27" s="8"/>
      <c r="F27" s="8"/>
      <c r="G27" s="8"/>
      <c r="H27" s="8"/>
    </row>
    <row r="28" spans="1:8" x14ac:dyDescent="0.2">
      <c r="A28" s="26">
        <v>2021</v>
      </c>
      <c r="B28" s="7">
        <v>3626</v>
      </c>
      <c r="C28" s="8"/>
      <c r="D28" s="7"/>
      <c r="E28" s="8"/>
      <c r="F28" s="8"/>
      <c r="G28" s="8"/>
      <c r="H28" s="8"/>
    </row>
    <row r="29" spans="1:8" x14ac:dyDescent="0.2">
      <c r="A29" s="26">
        <v>2022</v>
      </c>
      <c r="B29" s="7">
        <v>4175</v>
      </c>
      <c r="C29" s="8"/>
      <c r="D29" s="7"/>
      <c r="E29" s="8"/>
      <c r="F29" s="8"/>
      <c r="G29" s="8"/>
      <c r="H29" s="8"/>
    </row>
    <row r="30" spans="1:8" x14ac:dyDescent="0.2">
      <c r="A30" s="26">
        <v>2023</v>
      </c>
      <c r="B30" s="7">
        <v>4756</v>
      </c>
      <c r="C30" s="8"/>
      <c r="D30" s="7"/>
      <c r="E30" s="8"/>
      <c r="F30" s="8"/>
      <c r="G30" s="8"/>
      <c r="H30" s="8"/>
    </row>
    <row r="31" spans="1:8" x14ac:dyDescent="0.2">
      <c r="A31" s="69" t="s">
        <v>89</v>
      </c>
      <c r="B31" s="8"/>
      <c r="C31" s="8"/>
      <c r="D31" s="8"/>
      <c r="E31" s="8"/>
      <c r="F31" s="8"/>
      <c r="G31" s="8"/>
      <c r="H31" s="8"/>
    </row>
    <row r="32" spans="1:8" x14ac:dyDescent="0.2">
      <c r="A32" s="69"/>
      <c r="B32" s="8"/>
      <c r="C32" s="8"/>
      <c r="D32" s="8"/>
      <c r="E32" s="8"/>
      <c r="F32" s="8"/>
      <c r="G32" s="8"/>
      <c r="H32" s="8"/>
    </row>
    <row r="33" spans="1:8" ht="17.45" customHeight="1" x14ac:dyDescent="0.2">
      <c r="A33" s="28" t="s">
        <v>92</v>
      </c>
      <c r="B33" s="8"/>
      <c r="C33" s="8"/>
      <c r="D33" s="8"/>
      <c r="E33" s="8"/>
      <c r="F33" s="8"/>
      <c r="G33" s="8"/>
      <c r="H33" s="8"/>
    </row>
    <row r="34" spans="1:8" ht="25.5" x14ac:dyDescent="0.2">
      <c r="A34" s="29" t="s">
        <v>93</v>
      </c>
      <c r="B34" s="19" t="s">
        <v>88</v>
      </c>
      <c r="C34" s="19"/>
      <c r="D34" s="19"/>
      <c r="E34" s="19"/>
      <c r="F34" s="8"/>
      <c r="G34" s="8"/>
      <c r="H34" s="8"/>
    </row>
    <row r="35" spans="1:8" x14ac:dyDescent="0.2">
      <c r="A35" s="29"/>
      <c r="B35" s="19">
        <v>2020</v>
      </c>
      <c r="C35" s="19">
        <v>2021</v>
      </c>
      <c r="D35" s="19">
        <v>2022</v>
      </c>
      <c r="E35" s="19">
        <v>2023</v>
      </c>
      <c r="F35" s="8"/>
      <c r="G35" s="8"/>
      <c r="H35" s="26"/>
    </row>
    <row r="36" spans="1:8" x14ac:dyDescent="0.2">
      <c r="A36" s="26" t="s">
        <v>94</v>
      </c>
      <c r="B36" s="8">
        <v>356</v>
      </c>
      <c r="C36" s="7">
        <v>351</v>
      </c>
      <c r="D36" s="7">
        <v>170</v>
      </c>
      <c r="E36" s="7">
        <v>438</v>
      </c>
      <c r="F36" s="8"/>
      <c r="G36" s="8"/>
      <c r="H36" s="54"/>
    </row>
    <row r="37" spans="1:8" x14ac:dyDescent="0.2">
      <c r="A37" s="26" t="s">
        <v>95</v>
      </c>
      <c r="B37" s="7">
        <v>3507</v>
      </c>
      <c r="C37" s="7">
        <v>3752</v>
      </c>
      <c r="D37" s="7">
        <v>4136</v>
      </c>
      <c r="E37" s="7">
        <v>5079</v>
      </c>
      <c r="F37" s="8"/>
      <c r="G37" s="8"/>
      <c r="H37" s="54"/>
    </row>
    <row r="38" spans="1:8" x14ac:dyDescent="0.2">
      <c r="A38" s="26" t="s">
        <v>96</v>
      </c>
      <c r="B38" s="7">
        <v>2575</v>
      </c>
      <c r="C38" s="7">
        <v>2798</v>
      </c>
      <c r="D38" s="7">
        <v>3225</v>
      </c>
      <c r="E38" s="7">
        <v>3786</v>
      </c>
      <c r="F38" s="8"/>
      <c r="G38" s="8"/>
      <c r="H38" s="54"/>
    </row>
    <row r="39" spans="1:8" x14ac:dyDescent="0.2">
      <c r="A39" s="26" t="s">
        <v>97</v>
      </c>
      <c r="B39" s="7">
        <v>2238</v>
      </c>
      <c r="C39" s="7">
        <v>2412</v>
      </c>
      <c r="D39" s="7">
        <v>2681</v>
      </c>
      <c r="E39" s="7">
        <v>2883</v>
      </c>
      <c r="F39" s="8"/>
      <c r="G39" s="8"/>
      <c r="H39" s="54"/>
    </row>
    <row r="40" spans="1:8" x14ac:dyDescent="0.2">
      <c r="A40" s="26" t="s">
        <v>98</v>
      </c>
      <c r="B40" s="8">
        <v>1235</v>
      </c>
      <c r="C40" s="7">
        <v>1278</v>
      </c>
      <c r="D40" s="7">
        <v>1452</v>
      </c>
      <c r="E40" s="7">
        <v>1467</v>
      </c>
      <c r="F40" s="8"/>
      <c r="G40" s="8"/>
      <c r="H40" s="54"/>
    </row>
    <row r="41" spans="1:8" x14ac:dyDescent="0.2">
      <c r="A41" s="26" t="s">
        <v>99</v>
      </c>
      <c r="B41" s="8">
        <v>254</v>
      </c>
      <c r="C41" s="7">
        <v>283</v>
      </c>
      <c r="D41" s="7">
        <v>454</v>
      </c>
      <c r="E41" s="7">
        <v>404</v>
      </c>
      <c r="F41" s="8"/>
      <c r="G41" s="8"/>
      <c r="H41" s="54"/>
    </row>
    <row r="42" spans="1:8" x14ac:dyDescent="0.2">
      <c r="A42" s="26" t="s">
        <v>100</v>
      </c>
      <c r="B42" s="7">
        <v>10165</v>
      </c>
      <c r="C42" s="7">
        <f>SUM(C36:C41)</f>
        <v>10874</v>
      </c>
      <c r="D42" s="7">
        <v>12118</v>
      </c>
      <c r="E42" s="7">
        <v>14057</v>
      </c>
      <c r="F42" s="8"/>
      <c r="G42" s="8"/>
      <c r="H42" s="8"/>
    </row>
    <row r="43" spans="1:8" x14ac:dyDescent="0.2">
      <c r="A43" s="69" t="s">
        <v>89</v>
      </c>
      <c r="B43" s="8"/>
      <c r="C43" s="8"/>
      <c r="D43" s="8"/>
      <c r="E43" s="8"/>
      <c r="F43" s="8"/>
      <c r="G43" s="8"/>
      <c r="H43" s="8"/>
    </row>
    <row r="44" spans="1:8" x14ac:dyDescent="0.2">
      <c r="A44" s="69" t="s">
        <v>101</v>
      </c>
      <c r="B44" s="8"/>
      <c r="C44" s="8"/>
      <c r="D44" s="8"/>
      <c r="E44" s="8"/>
      <c r="F44" s="8"/>
      <c r="G44" s="8"/>
      <c r="H44" s="8"/>
    </row>
    <row r="45" spans="1:8" x14ac:dyDescent="0.2">
      <c r="B45" s="8"/>
      <c r="C45" s="8"/>
      <c r="D45" s="8"/>
      <c r="E45" s="8"/>
      <c r="F45" s="8"/>
      <c r="G45" s="8"/>
      <c r="H45" s="8"/>
    </row>
    <row r="46" spans="1:8" x14ac:dyDescent="0.2">
      <c r="A46" s="28" t="s">
        <v>102</v>
      </c>
      <c r="B46" s="8"/>
      <c r="C46" s="8"/>
      <c r="D46" s="8"/>
      <c r="E46" s="8"/>
      <c r="F46" s="8"/>
      <c r="G46" s="8"/>
      <c r="H46" s="8"/>
    </row>
    <row r="47" spans="1:8" ht="25.5" x14ac:dyDescent="0.2">
      <c r="A47" s="29" t="s">
        <v>103</v>
      </c>
      <c r="B47" s="19" t="s">
        <v>88</v>
      </c>
      <c r="C47" s="19"/>
      <c r="D47" s="19"/>
      <c r="E47" s="19"/>
      <c r="F47" s="8"/>
      <c r="G47" s="8"/>
      <c r="H47" s="8"/>
    </row>
    <row r="48" spans="1:8" x14ac:dyDescent="0.2">
      <c r="A48" s="29"/>
      <c r="B48" s="19">
        <v>2020</v>
      </c>
      <c r="C48" s="19">
        <v>2021</v>
      </c>
      <c r="D48" s="19">
        <v>2022</v>
      </c>
      <c r="E48" s="19">
        <v>2023</v>
      </c>
      <c r="F48" s="8"/>
      <c r="G48" s="8"/>
      <c r="H48" s="8"/>
    </row>
    <row r="49" spans="1:8" x14ac:dyDescent="0.2">
      <c r="A49" s="26" t="s">
        <v>104</v>
      </c>
      <c r="B49" s="7">
        <v>6373</v>
      </c>
      <c r="C49" s="7">
        <v>7194</v>
      </c>
      <c r="D49" s="7">
        <v>7821</v>
      </c>
      <c r="E49" s="7">
        <v>8748</v>
      </c>
      <c r="F49" s="8"/>
      <c r="G49" s="8"/>
      <c r="H49" s="8"/>
    </row>
    <row r="50" spans="1:8" x14ac:dyDescent="0.2">
      <c r="A50" s="26" t="s">
        <v>105</v>
      </c>
      <c r="B50" s="7">
        <v>3567</v>
      </c>
      <c r="C50" s="7">
        <v>3385</v>
      </c>
      <c r="D50" s="7">
        <v>3928</v>
      </c>
      <c r="E50" s="7">
        <v>4855</v>
      </c>
      <c r="F50" s="8"/>
      <c r="G50" s="8"/>
      <c r="H50" s="8"/>
    </row>
    <row r="51" spans="1:8" x14ac:dyDescent="0.2">
      <c r="A51" s="26" t="s">
        <v>106</v>
      </c>
      <c r="B51" s="8">
        <v>179</v>
      </c>
      <c r="C51" s="7">
        <v>295</v>
      </c>
      <c r="D51" s="7">
        <v>369</v>
      </c>
      <c r="E51" s="7">
        <v>454</v>
      </c>
      <c r="F51" s="8"/>
      <c r="G51" s="8"/>
      <c r="H51" s="8"/>
    </row>
    <row r="52" spans="1:8" x14ac:dyDescent="0.2">
      <c r="A52" s="26" t="s">
        <v>107</v>
      </c>
      <c r="B52" s="8">
        <v>46</v>
      </c>
      <c r="C52" s="7" t="s">
        <v>108</v>
      </c>
      <c r="D52" s="7" t="s">
        <v>108</v>
      </c>
      <c r="E52" s="7" t="s">
        <v>108</v>
      </c>
      <c r="H52" s="8"/>
    </row>
    <row r="53" spans="1:8" x14ac:dyDescent="0.2">
      <c r="A53" s="26" t="s">
        <v>100</v>
      </c>
      <c r="B53" s="7">
        <v>10165</v>
      </c>
      <c r="C53" s="7">
        <f>SUM(C49:C52)</f>
        <v>10874</v>
      </c>
      <c r="D53" s="7">
        <v>12118</v>
      </c>
      <c r="E53" s="7">
        <v>14057</v>
      </c>
      <c r="F53" s="8"/>
      <c r="G53" s="8"/>
      <c r="H53" s="8"/>
    </row>
    <row r="54" spans="1:8" x14ac:dyDescent="0.2">
      <c r="A54" s="69" t="s">
        <v>89</v>
      </c>
      <c r="B54" s="7"/>
      <c r="C54" s="7"/>
      <c r="D54" s="8"/>
      <c r="E54" s="8"/>
      <c r="F54" s="8"/>
      <c r="G54" s="8"/>
      <c r="H54" s="8"/>
    </row>
    <row r="55" spans="1:8" x14ac:dyDescent="0.2">
      <c r="A55" s="69" t="s">
        <v>109</v>
      </c>
      <c r="B55" s="8"/>
      <c r="C55" s="8"/>
      <c r="D55" s="8"/>
      <c r="E55" s="8"/>
      <c r="F55" s="8"/>
      <c r="G55" s="8"/>
      <c r="H55" s="8"/>
    </row>
    <row r="56" spans="1:8" x14ac:dyDescent="0.2">
      <c r="A56" s="69"/>
      <c r="B56" s="8"/>
      <c r="C56" s="8"/>
      <c r="D56" s="8"/>
      <c r="E56" s="8"/>
      <c r="F56" s="8"/>
      <c r="G56" s="8"/>
      <c r="H56" s="8"/>
    </row>
    <row r="57" spans="1:8" x14ac:dyDescent="0.2">
      <c r="A57" s="28" t="s">
        <v>110</v>
      </c>
      <c r="B57" s="8"/>
      <c r="C57" s="8"/>
      <c r="D57" s="8"/>
      <c r="E57" s="8"/>
      <c r="F57" s="8"/>
      <c r="G57" s="8"/>
      <c r="H57" s="8"/>
    </row>
    <row r="58" spans="1:8" ht="25.5" x14ac:dyDescent="0.2">
      <c r="A58" s="29" t="s">
        <v>87</v>
      </c>
      <c r="B58" s="19" t="s">
        <v>88</v>
      </c>
      <c r="C58" s="8"/>
      <c r="D58" s="8"/>
      <c r="E58" s="8"/>
      <c r="F58" s="8"/>
      <c r="G58" s="8"/>
      <c r="H58" s="8"/>
    </row>
    <row r="59" spans="1:8" x14ac:dyDescent="0.2">
      <c r="A59" s="26">
        <v>2017</v>
      </c>
      <c r="B59" s="8">
        <v>250</v>
      </c>
      <c r="C59" s="8"/>
      <c r="D59" s="8"/>
      <c r="E59" s="8"/>
      <c r="F59" s="8"/>
      <c r="G59" s="8"/>
      <c r="H59" s="8"/>
    </row>
    <row r="60" spans="1:8" x14ac:dyDescent="0.2">
      <c r="A60" s="26">
        <v>2018</v>
      </c>
      <c r="B60" s="8">
        <v>346</v>
      </c>
      <c r="C60" s="8"/>
      <c r="D60" s="8"/>
      <c r="E60" s="8"/>
      <c r="F60" s="8"/>
      <c r="G60" s="8"/>
      <c r="H60" s="8"/>
    </row>
    <row r="61" spans="1:8" x14ac:dyDescent="0.2">
      <c r="A61" s="26">
        <v>2019</v>
      </c>
      <c r="B61" s="8">
        <v>293</v>
      </c>
      <c r="C61" s="8"/>
      <c r="D61" s="8"/>
      <c r="E61" s="8"/>
      <c r="F61" s="8"/>
      <c r="G61" s="8"/>
      <c r="H61" s="8"/>
    </row>
    <row r="62" spans="1:8" x14ac:dyDescent="0.2">
      <c r="A62" s="26">
        <v>2020</v>
      </c>
      <c r="B62" s="8">
        <v>199</v>
      </c>
      <c r="C62" s="8"/>
      <c r="D62" s="8"/>
      <c r="E62" s="8"/>
      <c r="F62" s="8"/>
      <c r="G62" s="8"/>
      <c r="H62" s="8"/>
    </row>
    <row r="63" spans="1:8" x14ac:dyDescent="0.2">
      <c r="A63" s="26">
        <v>2021</v>
      </c>
      <c r="B63" s="8">
        <v>400</v>
      </c>
      <c r="C63" s="8"/>
      <c r="D63" s="8"/>
      <c r="E63" s="8"/>
      <c r="F63" s="8"/>
      <c r="G63" s="8"/>
      <c r="H63" s="8"/>
    </row>
    <row r="64" spans="1:8" x14ac:dyDescent="0.2">
      <c r="A64" s="26">
        <v>2022</v>
      </c>
      <c r="B64" s="8">
        <v>483</v>
      </c>
      <c r="C64" s="8"/>
      <c r="D64" s="8"/>
      <c r="E64" s="8"/>
      <c r="F64" s="8"/>
      <c r="G64" s="8"/>
      <c r="H64" s="8"/>
    </row>
    <row r="65" spans="1:8" x14ac:dyDescent="0.2">
      <c r="A65" s="26">
        <v>2023</v>
      </c>
      <c r="B65" s="7">
        <v>413</v>
      </c>
      <c r="C65" s="8"/>
      <c r="D65" s="8"/>
      <c r="E65" s="8"/>
      <c r="F65" s="8"/>
      <c r="G65" s="8"/>
      <c r="H65" s="8"/>
    </row>
    <row r="66" spans="1:8" x14ac:dyDescent="0.2">
      <c r="A66" s="69" t="s">
        <v>89</v>
      </c>
      <c r="B66" s="8"/>
      <c r="C66" s="8"/>
      <c r="D66" s="8"/>
      <c r="E66" s="8"/>
      <c r="F66" s="8"/>
      <c r="G66" s="8"/>
      <c r="H66" s="8"/>
    </row>
    <row r="67" spans="1:8" x14ac:dyDescent="0.2">
      <c r="A67" s="69" t="s">
        <v>111</v>
      </c>
      <c r="B67" s="8"/>
      <c r="C67" s="8"/>
      <c r="D67" s="8"/>
      <c r="E67" s="8"/>
      <c r="F67" s="8"/>
      <c r="G67" s="8"/>
      <c r="H67" s="8"/>
    </row>
    <row r="68" spans="1:8" x14ac:dyDescent="0.2">
      <c r="A68" s="69"/>
      <c r="B68" s="8"/>
      <c r="C68" s="8"/>
      <c r="D68" s="8"/>
      <c r="E68" s="8"/>
      <c r="F68" s="8"/>
      <c r="G68" s="8"/>
      <c r="H68" s="8"/>
    </row>
    <row r="69" spans="1:8" x14ac:dyDescent="0.2">
      <c r="A69" s="69"/>
      <c r="B69" s="8"/>
      <c r="C69" s="8"/>
      <c r="D69" s="8"/>
      <c r="E69" s="8"/>
      <c r="F69" s="8"/>
      <c r="G69" s="8"/>
      <c r="H69" s="8"/>
    </row>
    <row r="70" spans="1:8" ht="17.25" thickBot="1" x14ac:dyDescent="0.35">
      <c r="A70" s="27" t="s">
        <v>6</v>
      </c>
      <c r="B70" s="8"/>
      <c r="C70" s="8"/>
      <c r="D70" s="8"/>
      <c r="E70" s="8"/>
      <c r="F70" s="8"/>
      <c r="G70" s="8"/>
      <c r="H70" s="8"/>
    </row>
    <row r="71" spans="1:8" x14ac:dyDescent="0.2">
      <c r="A71" s="28" t="s">
        <v>112</v>
      </c>
      <c r="B71" s="8"/>
      <c r="C71" s="8"/>
      <c r="D71" s="8"/>
      <c r="E71" s="8"/>
      <c r="F71" s="8"/>
      <c r="G71" s="8"/>
      <c r="H71" s="8"/>
    </row>
    <row r="72" spans="1:8" ht="25.5" x14ac:dyDescent="0.2">
      <c r="A72" s="29" t="s">
        <v>113</v>
      </c>
      <c r="B72" s="19" t="s">
        <v>88</v>
      </c>
      <c r="C72" s="19"/>
      <c r="D72" s="19"/>
      <c r="E72" s="19"/>
      <c r="F72" s="8"/>
      <c r="G72" s="8"/>
      <c r="H72" s="8"/>
    </row>
    <row r="73" spans="1:8" x14ac:dyDescent="0.2">
      <c r="A73" s="29"/>
      <c r="B73" s="19">
        <v>2020</v>
      </c>
      <c r="C73" s="19">
        <v>2021</v>
      </c>
      <c r="D73" s="19">
        <v>2022</v>
      </c>
      <c r="E73" s="19">
        <v>2023</v>
      </c>
      <c r="F73" s="8"/>
      <c r="G73" s="8"/>
      <c r="H73" s="8"/>
    </row>
    <row r="74" spans="1:8" x14ac:dyDescent="0.2">
      <c r="A74" s="26" t="s">
        <v>114</v>
      </c>
      <c r="B74" s="8">
        <v>21</v>
      </c>
      <c r="C74" s="8">
        <v>22</v>
      </c>
      <c r="D74" s="8">
        <v>23</v>
      </c>
      <c r="E74" s="8">
        <v>26</v>
      </c>
      <c r="F74" s="8"/>
      <c r="G74" s="8"/>
      <c r="H74" s="8"/>
    </row>
    <row r="75" spans="1:8" x14ac:dyDescent="0.2">
      <c r="A75" s="26" t="s">
        <v>115</v>
      </c>
      <c r="B75" s="8">
        <v>17</v>
      </c>
      <c r="C75" s="8">
        <v>18</v>
      </c>
      <c r="D75" s="8">
        <v>12</v>
      </c>
      <c r="E75" s="8">
        <v>18</v>
      </c>
      <c r="F75" s="8"/>
      <c r="G75" s="8"/>
      <c r="H75" s="8"/>
    </row>
    <row r="76" spans="1:8" x14ac:dyDescent="0.2">
      <c r="A76" s="26" t="s">
        <v>116</v>
      </c>
      <c r="B76" s="8">
        <v>171</v>
      </c>
      <c r="C76" s="8">
        <v>197</v>
      </c>
      <c r="D76" s="8">
        <v>227</v>
      </c>
      <c r="E76" s="8">
        <v>234</v>
      </c>
      <c r="F76" s="8"/>
      <c r="G76" s="8"/>
      <c r="H76" s="8"/>
    </row>
    <row r="77" spans="1:8" x14ac:dyDescent="0.2">
      <c r="A77" s="26" t="s">
        <v>117</v>
      </c>
      <c r="B77" s="8">
        <v>228</v>
      </c>
      <c r="C77" s="8">
        <v>221</v>
      </c>
      <c r="D77" s="8">
        <v>240</v>
      </c>
      <c r="E77" s="8">
        <v>267</v>
      </c>
      <c r="F77" s="8"/>
      <c r="G77" s="8"/>
      <c r="H77" s="8"/>
    </row>
    <row r="78" spans="1:8" x14ac:dyDescent="0.2">
      <c r="A78" s="26" t="s">
        <v>118</v>
      </c>
      <c r="B78" s="8">
        <v>53</v>
      </c>
      <c r="C78" s="8">
        <v>52</v>
      </c>
      <c r="D78" s="8">
        <v>64</v>
      </c>
      <c r="E78" s="8">
        <v>66</v>
      </c>
      <c r="F78" s="8"/>
      <c r="G78" s="8"/>
      <c r="H78" s="8"/>
    </row>
    <row r="79" spans="1:8" x14ac:dyDescent="0.2">
      <c r="A79" s="26" t="s">
        <v>119</v>
      </c>
      <c r="B79" s="8">
        <v>67</v>
      </c>
      <c r="C79" s="8">
        <v>84</v>
      </c>
      <c r="D79" s="8">
        <v>99</v>
      </c>
      <c r="E79" s="8">
        <v>103</v>
      </c>
      <c r="F79" s="8"/>
      <c r="G79" s="8"/>
      <c r="H79" s="8"/>
    </row>
    <row r="80" spans="1:8" x14ac:dyDescent="0.2">
      <c r="A80" s="26" t="s">
        <v>120</v>
      </c>
      <c r="B80" s="8">
        <v>136</v>
      </c>
      <c r="C80" s="8">
        <v>138</v>
      </c>
      <c r="D80" s="8">
        <v>152</v>
      </c>
      <c r="E80" s="8">
        <v>160</v>
      </c>
      <c r="F80" s="8"/>
      <c r="G80" s="8"/>
      <c r="H80" s="8"/>
    </row>
    <row r="81" spans="1:8" x14ac:dyDescent="0.2">
      <c r="A81" s="26" t="s">
        <v>121</v>
      </c>
      <c r="B81" s="8">
        <v>11</v>
      </c>
      <c r="C81" s="8">
        <v>16</v>
      </c>
      <c r="D81" s="8">
        <v>17</v>
      </c>
      <c r="E81" s="8">
        <v>17</v>
      </c>
      <c r="F81" s="8"/>
      <c r="G81" s="8"/>
      <c r="H81" s="8"/>
    </row>
    <row r="82" spans="1:8" x14ac:dyDescent="0.2">
      <c r="A82" s="26" t="s">
        <v>122</v>
      </c>
      <c r="B82" s="8">
        <v>264</v>
      </c>
      <c r="C82" s="8">
        <v>261</v>
      </c>
      <c r="D82" s="8">
        <v>266</v>
      </c>
      <c r="E82" s="8">
        <v>318</v>
      </c>
      <c r="F82" s="8"/>
      <c r="G82" s="8"/>
      <c r="H82" s="8"/>
    </row>
    <row r="83" spans="1:8" x14ac:dyDescent="0.2">
      <c r="A83" s="26" t="s">
        <v>123</v>
      </c>
      <c r="B83" s="8">
        <v>140</v>
      </c>
      <c r="C83" s="8">
        <v>149</v>
      </c>
      <c r="D83" s="8">
        <v>171</v>
      </c>
      <c r="E83" s="8">
        <v>223</v>
      </c>
      <c r="F83" s="8"/>
      <c r="G83" s="8"/>
      <c r="H83" s="8"/>
    </row>
    <row r="84" spans="1:8" x14ac:dyDescent="0.2">
      <c r="A84" s="26" t="s">
        <v>124</v>
      </c>
      <c r="B84" s="8">
        <v>6</v>
      </c>
      <c r="C84" s="8">
        <v>7</v>
      </c>
      <c r="D84" s="8">
        <v>9</v>
      </c>
      <c r="E84" s="8">
        <v>8</v>
      </c>
      <c r="F84" s="8"/>
      <c r="G84" s="8"/>
      <c r="H84" s="8"/>
    </row>
    <row r="85" spans="1:8" x14ac:dyDescent="0.2">
      <c r="A85" s="26" t="s">
        <v>125</v>
      </c>
      <c r="B85" s="8">
        <v>56</v>
      </c>
      <c r="C85" s="8">
        <v>49</v>
      </c>
      <c r="D85" s="8">
        <v>49</v>
      </c>
      <c r="E85" s="8">
        <v>51</v>
      </c>
      <c r="F85" s="8"/>
      <c r="G85" s="8"/>
      <c r="H85" s="8"/>
    </row>
    <row r="86" spans="1:8" x14ac:dyDescent="0.2">
      <c r="A86" s="26" t="s">
        <v>126</v>
      </c>
      <c r="B86" s="8">
        <v>198</v>
      </c>
      <c r="C86" s="8">
        <v>214</v>
      </c>
      <c r="D86" s="8">
        <v>240</v>
      </c>
      <c r="E86" s="8">
        <v>259</v>
      </c>
      <c r="F86" s="8"/>
      <c r="G86" s="8"/>
      <c r="H86" s="8"/>
    </row>
    <row r="87" spans="1:8" x14ac:dyDescent="0.2">
      <c r="A87" s="26" t="s">
        <v>127</v>
      </c>
      <c r="B87" s="8">
        <v>546</v>
      </c>
      <c r="C87" s="8">
        <v>597</v>
      </c>
      <c r="D87" s="8">
        <v>679</v>
      </c>
      <c r="E87" s="8">
        <v>771</v>
      </c>
      <c r="F87" s="8"/>
      <c r="G87" s="8"/>
      <c r="H87" s="8"/>
    </row>
    <row r="88" spans="1:8" x14ac:dyDescent="0.2">
      <c r="A88" s="26" t="s">
        <v>128</v>
      </c>
      <c r="B88" s="8">
        <v>13</v>
      </c>
      <c r="C88" s="8">
        <v>11</v>
      </c>
      <c r="D88" s="8">
        <v>13</v>
      </c>
      <c r="E88" s="8">
        <v>15</v>
      </c>
      <c r="F88" s="8"/>
      <c r="G88" s="8"/>
      <c r="H88" s="8"/>
    </row>
    <row r="89" spans="1:8" x14ac:dyDescent="0.2">
      <c r="A89" s="26" t="s">
        <v>129</v>
      </c>
      <c r="B89" s="8">
        <v>23</v>
      </c>
      <c r="C89" s="8">
        <v>18</v>
      </c>
      <c r="D89" s="8">
        <v>22</v>
      </c>
      <c r="E89" s="8">
        <v>27</v>
      </c>
      <c r="F89" s="8"/>
      <c r="G89" s="8"/>
      <c r="H89" s="8"/>
    </row>
    <row r="90" spans="1:8" x14ac:dyDescent="0.2">
      <c r="A90" s="26" t="s">
        <v>130</v>
      </c>
      <c r="B90" s="8">
        <v>15</v>
      </c>
      <c r="C90" s="8">
        <v>21</v>
      </c>
      <c r="D90" s="8">
        <v>25</v>
      </c>
      <c r="E90" s="8">
        <v>25</v>
      </c>
      <c r="F90" s="8"/>
      <c r="G90" s="8"/>
      <c r="H90" s="8"/>
    </row>
    <row r="91" spans="1:8" x14ac:dyDescent="0.2">
      <c r="A91" s="26" t="s">
        <v>131</v>
      </c>
      <c r="B91" s="8">
        <v>221</v>
      </c>
      <c r="C91" s="8">
        <v>212</v>
      </c>
      <c r="D91" s="8">
        <v>226</v>
      </c>
      <c r="E91" s="8">
        <v>251</v>
      </c>
      <c r="F91" s="8"/>
      <c r="G91" s="8"/>
      <c r="H91" s="8"/>
    </row>
    <row r="92" spans="1:8" x14ac:dyDescent="0.2">
      <c r="A92" s="26" t="s">
        <v>132</v>
      </c>
      <c r="B92" s="8">
        <v>59</v>
      </c>
      <c r="C92" s="8">
        <v>61</v>
      </c>
      <c r="D92" s="8">
        <v>68</v>
      </c>
      <c r="E92" s="8">
        <v>66</v>
      </c>
      <c r="F92" s="8"/>
      <c r="G92" s="8"/>
      <c r="H92" s="8"/>
    </row>
    <row r="93" spans="1:8" x14ac:dyDescent="0.2">
      <c r="A93" s="26" t="s">
        <v>133</v>
      </c>
      <c r="B93" s="8">
        <v>216</v>
      </c>
      <c r="C93" s="8">
        <v>232</v>
      </c>
      <c r="D93" s="8">
        <v>251</v>
      </c>
      <c r="E93" s="8">
        <v>276</v>
      </c>
      <c r="F93" s="8"/>
      <c r="G93" s="8"/>
      <c r="H93" s="8"/>
    </row>
    <row r="94" spans="1:8" x14ac:dyDescent="0.2">
      <c r="A94" s="26" t="s">
        <v>134</v>
      </c>
      <c r="B94" s="8">
        <v>12</v>
      </c>
      <c r="C94" s="8">
        <v>11</v>
      </c>
      <c r="D94" s="8">
        <v>16</v>
      </c>
      <c r="E94" s="8">
        <v>14</v>
      </c>
      <c r="F94" s="8"/>
      <c r="G94" s="8"/>
      <c r="H94" s="8"/>
    </row>
    <row r="95" spans="1:8" x14ac:dyDescent="0.2">
      <c r="A95" s="26" t="s">
        <v>135</v>
      </c>
      <c r="B95" s="8">
        <v>279</v>
      </c>
      <c r="C95" s="8">
        <v>266</v>
      </c>
      <c r="D95" s="8">
        <v>298</v>
      </c>
      <c r="E95" s="8">
        <v>301</v>
      </c>
      <c r="F95" s="8"/>
      <c r="G95" s="8"/>
      <c r="H95" s="8"/>
    </row>
    <row r="96" spans="1:8" x14ac:dyDescent="0.2">
      <c r="A96" s="26" t="s">
        <v>136</v>
      </c>
      <c r="B96" s="8">
        <v>18</v>
      </c>
      <c r="C96" s="8">
        <v>20</v>
      </c>
      <c r="D96" s="8">
        <v>19</v>
      </c>
      <c r="E96" s="8">
        <v>24</v>
      </c>
      <c r="F96" s="8"/>
      <c r="G96" s="8"/>
      <c r="H96" s="8"/>
    </row>
    <row r="97" spans="1:8" x14ac:dyDescent="0.2">
      <c r="A97" s="26" t="s">
        <v>137</v>
      </c>
      <c r="B97" s="8">
        <v>41</v>
      </c>
      <c r="C97" s="8">
        <v>40</v>
      </c>
      <c r="D97" s="8">
        <v>46</v>
      </c>
      <c r="E97" s="8">
        <v>46</v>
      </c>
      <c r="F97" s="8"/>
      <c r="G97" s="8"/>
      <c r="H97" s="8"/>
    </row>
    <row r="98" spans="1:8" x14ac:dyDescent="0.2">
      <c r="A98" s="26" t="s">
        <v>138</v>
      </c>
      <c r="B98" s="8">
        <v>172</v>
      </c>
      <c r="C98" s="8">
        <v>181</v>
      </c>
      <c r="D98" s="8">
        <v>209</v>
      </c>
      <c r="E98" s="8">
        <v>217</v>
      </c>
      <c r="F98" s="8"/>
      <c r="G98" s="8"/>
      <c r="H98" s="8"/>
    </row>
    <row r="99" spans="1:8" x14ac:dyDescent="0.2">
      <c r="A99" s="26" t="s">
        <v>139</v>
      </c>
      <c r="B99" s="8">
        <v>164</v>
      </c>
      <c r="C99" s="8">
        <v>161</v>
      </c>
      <c r="D99" s="8">
        <v>178</v>
      </c>
      <c r="E99" s="8">
        <v>231</v>
      </c>
      <c r="F99" s="8"/>
      <c r="G99" s="8"/>
      <c r="H99" s="8"/>
    </row>
    <row r="100" spans="1:8" x14ac:dyDescent="0.2">
      <c r="A100" s="26" t="s">
        <v>140</v>
      </c>
      <c r="B100" s="8">
        <v>364</v>
      </c>
      <c r="C100" s="8">
        <v>400</v>
      </c>
      <c r="D100" s="8">
        <v>469</v>
      </c>
      <c r="E100" s="8">
        <v>479</v>
      </c>
      <c r="F100" s="8"/>
      <c r="G100" s="8"/>
      <c r="H100" s="8"/>
    </row>
    <row r="101" spans="1:8" x14ac:dyDescent="0.2">
      <c r="A101" s="26" t="s">
        <v>141</v>
      </c>
      <c r="B101" s="8">
        <v>70</v>
      </c>
      <c r="C101" s="8">
        <v>74</v>
      </c>
      <c r="D101" s="8">
        <v>80</v>
      </c>
      <c r="E101" s="8">
        <v>76</v>
      </c>
      <c r="F101" s="8"/>
      <c r="G101" s="8"/>
      <c r="H101" s="8"/>
    </row>
    <row r="102" spans="1:8" x14ac:dyDescent="0.2">
      <c r="A102" s="26" t="s">
        <v>142</v>
      </c>
      <c r="B102" s="8">
        <v>27</v>
      </c>
      <c r="C102" s="8">
        <v>27</v>
      </c>
      <c r="D102" s="8">
        <v>31</v>
      </c>
      <c r="E102" s="8">
        <v>30</v>
      </c>
      <c r="F102" s="8"/>
      <c r="G102" s="8"/>
      <c r="H102" s="8"/>
    </row>
    <row r="103" spans="1:8" x14ac:dyDescent="0.2">
      <c r="A103" s="26" t="s">
        <v>143</v>
      </c>
      <c r="B103" s="8">
        <v>9</v>
      </c>
      <c r="C103" s="8">
        <v>9</v>
      </c>
      <c r="D103" s="8">
        <v>8</v>
      </c>
      <c r="E103" s="8">
        <v>8</v>
      </c>
      <c r="F103" s="8"/>
      <c r="G103" s="8"/>
      <c r="H103" s="8"/>
    </row>
    <row r="104" spans="1:8" x14ac:dyDescent="0.2">
      <c r="A104" s="26" t="s">
        <v>144</v>
      </c>
      <c r="B104" s="8">
        <v>135</v>
      </c>
      <c r="C104" s="8">
        <v>141</v>
      </c>
      <c r="D104" s="8">
        <v>160</v>
      </c>
      <c r="E104" s="8">
        <v>176</v>
      </c>
      <c r="F104" s="8"/>
      <c r="G104" s="8"/>
      <c r="H104" s="8"/>
    </row>
    <row r="105" spans="1:8" x14ac:dyDescent="0.2">
      <c r="A105" s="26" t="s">
        <v>145</v>
      </c>
      <c r="B105" s="8">
        <v>30</v>
      </c>
      <c r="C105" s="8">
        <v>31</v>
      </c>
      <c r="D105" s="8">
        <v>29</v>
      </c>
      <c r="E105" s="8">
        <v>29</v>
      </c>
      <c r="F105" s="8"/>
      <c r="G105" s="8"/>
      <c r="H105" s="8"/>
    </row>
    <row r="106" spans="1:8" x14ac:dyDescent="0.2">
      <c r="A106" s="26" t="s">
        <v>146</v>
      </c>
      <c r="B106" s="8">
        <v>323</v>
      </c>
      <c r="C106" s="8">
        <v>359</v>
      </c>
      <c r="D106" s="8">
        <v>408</v>
      </c>
      <c r="E106" s="8">
        <v>466</v>
      </c>
      <c r="F106" s="8"/>
      <c r="G106" s="8"/>
      <c r="H106" s="8"/>
    </row>
    <row r="107" spans="1:8" x14ac:dyDescent="0.2">
      <c r="A107" s="26" t="s">
        <v>147</v>
      </c>
      <c r="B107" s="8">
        <v>27</v>
      </c>
      <c r="C107" s="8">
        <v>27</v>
      </c>
      <c r="D107" s="8">
        <v>26</v>
      </c>
      <c r="E107" s="8">
        <v>27</v>
      </c>
      <c r="F107" s="8"/>
      <c r="G107" s="8"/>
      <c r="H107" s="8"/>
    </row>
    <row r="108" spans="1:8" x14ac:dyDescent="0.2">
      <c r="A108" s="26" t="s">
        <v>148</v>
      </c>
      <c r="B108" s="8">
        <v>233</v>
      </c>
      <c r="C108" s="8">
        <v>226</v>
      </c>
      <c r="D108" s="8">
        <v>238</v>
      </c>
      <c r="E108" s="8">
        <v>246</v>
      </c>
      <c r="F108" s="8"/>
      <c r="G108" s="8"/>
      <c r="H108" s="8"/>
    </row>
    <row r="109" spans="1:8" x14ac:dyDescent="0.2">
      <c r="A109" s="26" t="s">
        <v>149</v>
      </c>
      <c r="B109" s="8">
        <v>320</v>
      </c>
      <c r="C109" s="8">
        <v>325</v>
      </c>
      <c r="D109" s="8">
        <v>380</v>
      </c>
      <c r="E109" s="8">
        <v>400</v>
      </c>
      <c r="F109" s="8"/>
      <c r="G109" s="8"/>
      <c r="H109" s="8"/>
    </row>
    <row r="110" spans="1:8" x14ac:dyDescent="0.2">
      <c r="A110" s="26" t="s">
        <v>150</v>
      </c>
      <c r="B110" s="8">
        <v>81</v>
      </c>
      <c r="C110" s="8">
        <v>92</v>
      </c>
      <c r="D110" s="8">
        <v>97</v>
      </c>
      <c r="E110" s="8">
        <v>103</v>
      </c>
      <c r="F110" s="8"/>
      <c r="G110" s="8"/>
      <c r="H110" s="8"/>
    </row>
    <row r="111" spans="1:8" x14ac:dyDescent="0.2">
      <c r="A111" s="26" t="s">
        <v>151</v>
      </c>
      <c r="B111" s="8">
        <v>11</v>
      </c>
      <c r="C111" s="8">
        <v>13</v>
      </c>
      <c r="D111" s="8">
        <v>12</v>
      </c>
      <c r="E111" s="8">
        <v>15</v>
      </c>
      <c r="F111" s="8"/>
      <c r="G111" s="8"/>
      <c r="H111" s="8"/>
    </row>
    <row r="112" spans="1:8" x14ac:dyDescent="0.2">
      <c r="A112" s="26" t="s">
        <v>152</v>
      </c>
      <c r="B112" s="8">
        <v>94</v>
      </c>
      <c r="C112" s="8">
        <v>101</v>
      </c>
      <c r="D112" s="8">
        <v>96</v>
      </c>
      <c r="E112" s="8">
        <v>113</v>
      </c>
      <c r="F112" s="8"/>
      <c r="G112" s="8"/>
      <c r="H112" s="8"/>
    </row>
    <row r="113" spans="1:8" x14ac:dyDescent="0.2">
      <c r="A113" s="26" t="s">
        <v>153</v>
      </c>
      <c r="B113" s="8">
        <v>229</v>
      </c>
      <c r="C113" s="8">
        <v>235</v>
      </c>
      <c r="D113" s="8">
        <v>246</v>
      </c>
      <c r="E113" s="8">
        <v>278</v>
      </c>
      <c r="F113" s="8"/>
      <c r="G113" s="8"/>
      <c r="H113" s="8"/>
    </row>
    <row r="114" spans="1:8" x14ac:dyDescent="0.2">
      <c r="A114" s="26" t="s">
        <v>154</v>
      </c>
      <c r="B114" s="8">
        <v>9</v>
      </c>
      <c r="C114" s="8">
        <v>10</v>
      </c>
      <c r="D114" s="8">
        <v>13</v>
      </c>
      <c r="E114" s="8">
        <v>14</v>
      </c>
      <c r="F114" s="8"/>
      <c r="G114" s="8"/>
      <c r="H114" s="8"/>
    </row>
    <row r="115" spans="1:8" x14ac:dyDescent="0.2">
      <c r="A115" s="26" t="s">
        <v>155</v>
      </c>
      <c r="B115" s="8">
        <v>92</v>
      </c>
      <c r="C115" s="8">
        <v>115</v>
      </c>
      <c r="D115" s="8">
        <v>109</v>
      </c>
      <c r="E115" s="8">
        <v>141</v>
      </c>
      <c r="F115" s="8"/>
      <c r="G115" s="8"/>
      <c r="H115" s="8"/>
    </row>
    <row r="116" spans="1:8" x14ac:dyDescent="0.2">
      <c r="A116" s="26" t="s">
        <v>156</v>
      </c>
      <c r="B116" s="8">
        <v>202</v>
      </c>
      <c r="C116" s="8">
        <v>203</v>
      </c>
      <c r="D116" s="8">
        <v>201</v>
      </c>
      <c r="E116" s="8">
        <v>225</v>
      </c>
      <c r="F116" s="8"/>
      <c r="G116" s="8"/>
      <c r="H116" s="8"/>
    </row>
    <row r="117" spans="1:8" x14ac:dyDescent="0.2">
      <c r="A117" s="26" t="s">
        <v>157</v>
      </c>
      <c r="B117" s="8">
        <v>300</v>
      </c>
      <c r="C117" s="8">
        <v>271</v>
      </c>
      <c r="D117" s="8">
        <v>371</v>
      </c>
      <c r="E117" s="8">
        <v>519</v>
      </c>
      <c r="F117" s="8"/>
      <c r="G117" s="8"/>
      <c r="H117" s="8"/>
    </row>
    <row r="118" spans="1:8" x14ac:dyDescent="0.2">
      <c r="A118" s="26" t="s">
        <v>158</v>
      </c>
      <c r="B118" s="8">
        <v>329</v>
      </c>
      <c r="C118" s="8">
        <v>337</v>
      </c>
      <c r="D118" s="8">
        <v>408</v>
      </c>
      <c r="E118" s="8">
        <v>459</v>
      </c>
      <c r="F118" s="8"/>
      <c r="G118" s="8"/>
      <c r="H118" s="8"/>
    </row>
    <row r="119" spans="1:8" x14ac:dyDescent="0.2">
      <c r="A119" s="26" t="s">
        <v>159</v>
      </c>
      <c r="B119" s="8">
        <v>53</v>
      </c>
      <c r="C119" s="8">
        <v>66</v>
      </c>
      <c r="D119" s="8">
        <v>72</v>
      </c>
      <c r="E119" s="8">
        <v>81</v>
      </c>
      <c r="F119" s="8"/>
      <c r="G119" s="8"/>
      <c r="H119" s="8"/>
    </row>
    <row r="120" spans="1:8" x14ac:dyDescent="0.2">
      <c r="A120" s="26" t="s">
        <v>160</v>
      </c>
      <c r="B120" s="8">
        <v>56</v>
      </c>
      <c r="C120" s="8">
        <v>64</v>
      </c>
      <c r="D120" s="8">
        <v>81</v>
      </c>
      <c r="E120" s="8">
        <v>85</v>
      </c>
      <c r="F120" s="8"/>
      <c r="G120" s="8"/>
      <c r="H120" s="8"/>
    </row>
    <row r="121" spans="1:8" x14ac:dyDescent="0.2">
      <c r="A121" s="26" t="s">
        <v>161</v>
      </c>
      <c r="B121" s="8">
        <v>37</v>
      </c>
      <c r="C121" s="8">
        <v>41</v>
      </c>
      <c r="D121" s="8">
        <v>47</v>
      </c>
      <c r="E121" s="8">
        <v>51</v>
      </c>
      <c r="F121" s="8"/>
      <c r="G121" s="8"/>
      <c r="H121" s="8"/>
    </row>
    <row r="122" spans="1:8" x14ac:dyDescent="0.2">
      <c r="A122" s="26" t="s">
        <v>162</v>
      </c>
      <c r="B122" s="8">
        <v>366</v>
      </c>
      <c r="C122" s="8">
        <v>369</v>
      </c>
      <c r="D122" s="8">
        <v>392</v>
      </c>
      <c r="E122" s="8">
        <v>465</v>
      </c>
      <c r="F122" s="8"/>
      <c r="G122" s="8"/>
      <c r="H122" s="8"/>
    </row>
    <row r="123" spans="1:8" x14ac:dyDescent="0.2">
      <c r="A123" s="26" t="s">
        <v>163</v>
      </c>
      <c r="B123" s="8">
        <v>205</v>
      </c>
      <c r="C123" s="8">
        <v>214</v>
      </c>
      <c r="D123" s="8">
        <v>222</v>
      </c>
      <c r="E123" s="8">
        <v>257</v>
      </c>
      <c r="F123" s="8"/>
      <c r="G123" s="8"/>
      <c r="H123" s="8"/>
    </row>
    <row r="124" spans="1:8" x14ac:dyDescent="0.2">
      <c r="A124" s="26" t="s">
        <v>164</v>
      </c>
      <c r="B124" s="8">
        <v>71</v>
      </c>
      <c r="C124" s="8">
        <v>77</v>
      </c>
      <c r="D124" s="8">
        <v>84</v>
      </c>
      <c r="E124" s="8">
        <v>94</v>
      </c>
      <c r="F124" s="8"/>
      <c r="G124" s="8"/>
      <c r="H124" s="8"/>
    </row>
    <row r="125" spans="1:8" x14ac:dyDescent="0.2">
      <c r="A125" s="26" t="s">
        <v>165</v>
      </c>
      <c r="B125" s="8">
        <v>263</v>
      </c>
      <c r="C125" s="8">
        <v>275</v>
      </c>
      <c r="D125" s="8">
        <v>307</v>
      </c>
      <c r="E125" s="8">
        <v>367</v>
      </c>
      <c r="F125" s="8"/>
      <c r="G125" s="8"/>
      <c r="H125" s="8"/>
    </row>
    <row r="126" spans="1:8" x14ac:dyDescent="0.2">
      <c r="A126" s="26" t="s">
        <v>166</v>
      </c>
      <c r="B126" s="8">
        <v>277</v>
      </c>
      <c r="C126" s="8">
        <v>285</v>
      </c>
      <c r="D126" s="8">
        <v>313</v>
      </c>
      <c r="E126" s="8">
        <v>320</v>
      </c>
      <c r="F126" s="8"/>
      <c r="G126" s="8"/>
      <c r="H126" s="8"/>
    </row>
    <row r="127" spans="1:8" x14ac:dyDescent="0.2">
      <c r="A127" s="26" t="s">
        <v>167</v>
      </c>
      <c r="B127" s="8">
        <v>31</v>
      </c>
      <c r="C127" s="8">
        <v>29</v>
      </c>
      <c r="D127" s="8">
        <v>35</v>
      </c>
      <c r="E127" s="8">
        <v>34</v>
      </c>
      <c r="F127" s="8"/>
      <c r="G127" s="8"/>
      <c r="H127" s="8"/>
    </row>
    <row r="128" spans="1:8" x14ac:dyDescent="0.2">
      <c r="A128" s="26" t="s">
        <v>168</v>
      </c>
      <c r="B128" s="8">
        <v>25</v>
      </c>
      <c r="C128" s="8">
        <v>28</v>
      </c>
      <c r="D128" s="8">
        <v>31</v>
      </c>
      <c r="E128" s="8">
        <v>32</v>
      </c>
      <c r="F128" s="8"/>
      <c r="G128" s="8"/>
      <c r="H128" s="8"/>
    </row>
    <row r="129" spans="1:8" x14ac:dyDescent="0.2">
      <c r="A129" s="26" t="s">
        <v>169</v>
      </c>
      <c r="B129" s="8">
        <v>11</v>
      </c>
      <c r="C129" s="8">
        <v>12</v>
      </c>
      <c r="D129" s="8">
        <v>16</v>
      </c>
      <c r="E129" s="8">
        <v>19</v>
      </c>
      <c r="F129" s="8"/>
      <c r="G129" s="8"/>
      <c r="H129" s="8"/>
    </row>
    <row r="130" spans="1:8" x14ac:dyDescent="0.2">
      <c r="A130" s="26" t="s">
        <v>170</v>
      </c>
      <c r="B130" s="8">
        <v>145</v>
      </c>
      <c r="C130" s="8">
        <v>142</v>
      </c>
      <c r="D130" s="8">
        <v>148</v>
      </c>
      <c r="E130" s="8">
        <v>159</v>
      </c>
      <c r="F130" s="8"/>
      <c r="G130" s="8"/>
      <c r="H130" s="8"/>
    </row>
    <row r="131" spans="1:8" x14ac:dyDescent="0.2">
      <c r="A131" s="26" t="s">
        <v>171</v>
      </c>
      <c r="B131" s="8">
        <v>12</v>
      </c>
      <c r="C131" s="8">
        <v>14</v>
      </c>
      <c r="D131" s="8">
        <v>15</v>
      </c>
      <c r="E131" s="8">
        <v>12</v>
      </c>
      <c r="F131" s="8"/>
      <c r="G131" s="8"/>
      <c r="H131" s="8"/>
    </row>
    <row r="132" spans="1:8" x14ac:dyDescent="0.2">
      <c r="A132" s="26" t="s">
        <v>172</v>
      </c>
      <c r="B132" s="8">
        <v>171</v>
      </c>
      <c r="C132" s="8">
        <v>181</v>
      </c>
      <c r="D132" s="8">
        <v>166</v>
      </c>
      <c r="E132" s="8">
        <v>192</v>
      </c>
      <c r="F132" s="8"/>
      <c r="G132" s="8"/>
      <c r="H132" s="8"/>
    </row>
    <row r="133" spans="1:8" x14ac:dyDescent="0.2">
      <c r="A133" s="26" t="s">
        <v>173</v>
      </c>
      <c r="B133" s="8">
        <v>7</v>
      </c>
      <c r="C133" s="8">
        <v>6</v>
      </c>
      <c r="D133" s="8">
        <v>7</v>
      </c>
      <c r="E133" s="8">
        <v>7</v>
      </c>
      <c r="F133" s="8"/>
      <c r="G133" s="8"/>
      <c r="H133" s="8"/>
    </row>
    <row r="134" spans="1:8" x14ac:dyDescent="0.2">
      <c r="A134" s="26" t="s">
        <v>174</v>
      </c>
      <c r="B134" s="8">
        <v>10</v>
      </c>
      <c r="C134" s="8">
        <v>9</v>
      </c>
      <c r="D134" s="8">
        <v>10</v>
      </c>
      <c r="E134" s="8">
        <v>11</v>
      </c>
      <c r="F134" s="8"/>
      <c r="G134" s="8"/>
      <c r="H134" s="8"/>
    </row>
    <row r="135" spans="1:8" x14ac:dyDescent="0.2">
      <c r="A135" s="26" t="s">
        <v>175</v>
      </c>
      <c r="B135" s="8">
        <v>46</v>
      </c>
      <c r="C135" s="8">
        <v>51</v>
      </c>
      <c r="D135" s="8">
        <v>52</v>
      </c>
      <c r="E135" s="8">
        <v>56</v>
      </c>
      <c r="F135" s="8"/>
      <c r="G135" s="8"/>
      <c r="H135" s="8"/>
    </row>
    <row r="136" spans="1:8" x14ac:dyDescent="0.2">
      <c r="A136" s="26" t="s">
        <v>176</v>
      </c>
      <c r="B136" s="8">
        <v>22</v>
      </c>
      <c r="C136" s="8">
        <v>25</v>
      </c>
      <c r="D136" s="8">
        <v>24</v>
      </c>
      <c r="E136" s="8">
        <v>26</v>
      </c>
      <c r="F136" s="8"/>
      <c r="G136" s="8"/>
      <c r="H136" s="8"/>
    </row>
    <row r="137" spans="1:8" x14ac:dyDescent="0.2">
      <c r="A137" s="26" t="s">
        <v>177</v>
      </c>
      <c r="B137" s="8">
        <v>172</v>
      </c>
      <c r="C137" s="8">
        <v>168</v>
      </c>
      <c r="D137" s="8">
        <v>185</v>
      </c>
      <c r="E137" s="8">
        <v>204</v>
      </c>
      <c r="F137" s="8"/>
      <c r="G137" s="8"/>
      <c r="H137" s="8"/>
    </row>
    <row r="138" spans="1:8" x14ac:dyDescent="0.2">
      <c r="A138" s="26" t="s">
        <v>178</v>
      </c>
      <c r="B138" s="8">
        <v>14</v>
      </c>
      <c r="C138" s="8">
        <v>16</v>
      </c>
      <c r="D138" s="8">
        <v>19</v>
      </c>
      <c r="E138" s="8">
        <v>17</v>
      </c>
      <c r="F138" s="8"/>
      <c r="G138" s="8"/>
      <c r="H138" s="8"/>
    </row>
    <row r="139" spans="1:8" x14ac:dyDescent="0.2">
      <c r="A139" s="26" t="s">
        <v>179</v>
      </c>
      <c r="B139" s="8">
        <v>50</v>
      </c>
      <c r="C139" s="8">
        <v>62</v>
      </c>
      <c r="D139" s="8">
        <v>75</v>
      </c>
      <c r="E139" s="8">
        <v>76</v>
      </c>
      <c r="F139" s="8"/>
      <c r="G139" s="8"/>
      <c r="H139" s="8"/>
    </row>
    <row r="140" spans="1:8" x14ac:dyDescent="0.2">
      <c r="A140" s="26" t="s">
        <v>180</v>
      </c>
      <c r="B140" s="8">
        <v>25</v>
      </c>
      <c r="C140" s="8">
        <v>26</v>
      </c>
      <c r="D140" s="8">
        <v>27</v>
      </c>
      <c r="E140" s="8">
        <v>33</v>
      </c>
      <c r="F140" s="8"/>
      <c r="G140" s="8"/>
      <c r="H140" s="8"/>
    </row>
    <row r="141" spans="1:8" x14ac:dyDescent="0.2">
      <c r="A141" s="26" t="s">
        <v>181</v>
      </c>
      <c r="B141" s="8">
        <v>5</v>
      </c>
      <c r="C141" s="8" t="s">
        <v>182</v>
      </c>
      <c r="D141" s="8">
        <v>5</v>
      </c>
      <c r="E141" s="8">
        <v>6</v>
      </c>
      <c r="F141" s="8"/>
      <c r="G141" s="8"/>
      <c r="H141" s="8"/>
    </row>
    <row r="142" spans="1:8" x14ac:dyDescent="0.2">
      <c r="A142" s="26" t="s">
        <v>183</v>
      </c>
      <c r="B142" s="8" t="s">
        <v>182</v>
      </c>
      <c r="C142" s="8" t="s">
        <v>182</v>
      </c>
      <c r="D142" s="8" t="s">
        <v>182</v>
      </c>
      <c r="E142" s="8" t="s">
        <v>182</v>
      </c>
      <c r="F142" s="8"/>
      <c r="G142" s="8"/>
      <c r="H142" s="8"/>
    </row>
    <row r="143" spans="1:8" x14ac:dyDescent="0.2">
      <c r="A143" s="26" t="s">
        <v>184</v>
      </c>
      <c r="B143" s="8">
        <v>42</v>
      </c>
      <c r="C143" s="8">
        <v>49</v>
      </c>
      <c r="D143" s="8">
        <v>58</v>
      </c>
      <c r="E143" s="8">
        <v>53</v>
      </c>
      <c r="F143" s="8"/>
      <c r="G143" s="8"/>
      <c r="H143" s="8"/>
    </row>
    <row r="144" spans="1:8" x14ac:dyDescent="0.2">
      <c r="A144" s="26" t="s">
        <v>185</v>
      </c>
      <c r="B144" s="8">
        <v>57</v>
      </c>
      <c r="C144" s="8">
        <v>54</v>
      </c>
      <c r="D144" s="8">
        <v>55</v>
      </c>
      <c r="E144" s="8">
        <v>59</v>
      </c>
      <c r="F144" s="8"/>
      <c r="G144" s="8"/>
      <c r="H144" s="8"/>
    </row>
    <row r="145" spans="1:9" x14ac:dyDescent="0.2">
      <c r="A145" s="26" t="s">
        <v>186</v>
      </c>
      <c r="B145" s="8">
        <v>52</v>
      </c>
      <c r="C145" s="8">
        <v>61</v>
      </c>
      <c r="D145" s="8">
        <v>64</v>
      </c>
      <c r="E145" s="8">
        <v>73</v>
      </c>
      <c r="F145" s="8"/>
      <c r="G145" s="8"/>
      <c r="H145" s="8"/>
    </row>
    <row r="146" spans="1:9" x14ac:dyDescent="0.2">
      <c r="A146" s="26" t="s">
        <v>187</v>
      </c>
      <c r="B146" s="8">
        <v>6</v>
      </c>
      <c r="C146" s="8">
        <v>7</v>
      </c>
      <c r="D146" s="8">
        <v>5</v>
      </c>
      <c r="E146" s="8">
        <v>7</v>
      </c>
      <c r="F146" s="8"/>
      <c r="G146" s="8"/>
      <c r="H146" s="8"/>
    </row>
    <row r="147" spans="1:9" x14ac:dyDescent="0.2">
      <c r="A147" s="26" t="s">
        <v>188</v>
      </c>
      <c r="B147" s="8">
        <v>383</v>
      </c>
      <c r="C147" s="8">
        <v>375</v>
      </c>
      <c r="D147" s="8">
        <v>407</v>
      </c>
      <c r="E147" s="8">
        <v>471</v>
      </c>
      <c r="F147" s="8"/>
      <c r="G147" s="8"/>
      <c r="H147" s="8"/>
    </row>
    <row r="148" spans="1:9" x14ac:dyDescent="0.2">
      <c r="A148" s="26" t="s">
        <v>189</v>
      </c>
      <c r="B148" s="8">
        <v>398</v>
      </c>
      <c r="C148" s="8">
        <v>433</v>
      </c>
      <c r="D148" s="8">
        <v>480</v>
      </c>
      <c r="E148" s="8">
        <v>543</v>
      </c>
      <c r="F148" s="8"/>
      <c r="G148" s="8"/>
      <c r="H148" s="8"/>
    </row>
    <row r="149" spans="1:9" x14ac:dyDescent="0.2">
      <c r="A149" s="26" t="s">
        <v>190</v>
      </c>
      <c r="B149" s="8">
        <v>63</v>
      </c>
      <c r="C149" s="8">
        <v>73</v>
      </c>
      <c r="D149" s="8">
        <v>76</v>
      </c>
      <c r="E149" s="8">
        <v>73</v>
      </c>
      <c r="F149" s="8"/>
      <c r="G149" s="8"/>
      <c r="H149" s="8"/>
    </row>
    <row r="150" spans="1:9" x14ac:dyDescent="0.2">
      <c r="A150" s="26" t="s">
        <v>191</v>
      </c>
      <c r="B150" s="8">
        <v>367</v>
      </c>
      <c r="C150" s="8">
        <v>389</v>
      </c>
      <c r="D150" s="8">
        <v>468</v>
      </c>
      <c r="E150" s="8">
        <v>607</v>
      </c>
      <c r="F150" s="8"/>
      <c r="G150" s="8"/>
      <c r="H150" s="8"/>
    </row>
    <row r="151" spans="1:9" x14ac:dyDescent="0.2">
      <c r="A151" s="26" t="s">
        <v>192</v>
      </c>
      <c r="B151" s="8">
        <v>112</v>
      </c>
      <c r="C151" s="8">
        <v>114</v>
      </c>
      <c r="D151" s="8">
        <v>128</v>
      </c>
      <c r="E151" s="8">
        <v>139</v>
      </c>
      <c r="F151" s="8"/>
      <c r="G151" s="8"/>
      <c r="H151" s="8"/>
    </row>
    <row r="152" spans="1:9" x14ac:dyDescent="0.2">
      <c r="A152" s="26" t="s">
        <v>193</v>
      </c>
      <c r="B152" s="8">
        <v>308</v>
      </c>
      <c r="C152" s="8">
        <v>319</v>
      </c>
      <c r="D152" s="8">
        <v>347</v>
      </c>
      <c r="E152" s="8">
        <v>370</v>
      </c>
      <c r="F152" s="8"/>
      <c r="G152" s="8"/>
      <c r="H152" s="8"/>
    </row>
    <row r="153" spans="1:9" x14ac:dyDescent="0.2">
      <c r="A153" s="26" t="s">
        <v>194</v>
      </c>
      <c r="B153" s="8">
        <v>13</v>
      </c>
      <c r="C153" s="8">
        <v>13</v>
      </c>
      <c r="D153" s="8">
        <v>14</v>
      </c>
      <c r="E153" s="8">
        <v>11</v>
      </c>
      <c r="F153" s="8"/>
      <c r="G153" s="8"/>
      <c r="H153" s="8"/>
    </row>
    <row r="154" spans="1:9" x14ac:dyDescent="0.2">
      <c r="A154" s="26" t="s">
        <v>195</v>
      </c>
      <c r="B154" s="7">
        <v>258</v>
      </c>
      <c r="C154" s="7">
        <v>572</v>
      </c>
      <c r="D154" s="7">
        <v>681</v>
      </c>
      <c r="E154" s="7">
        <v>1229</v>
      </c>
      <c r="F154" s="8"/>
      <c r="G154" s="8"/>
      <c r="H154" s="8"/>
    </row>
    <row r="155" spans="1:9" x14ac:dyDescent="0.2">
      <c r="A155" s="26" t="s">
        <v>100</v>
      </c>
      <c r="B155" s="7">
        <v>10165</v>
      </c>
      <c r="C155" s="7">
        <v>10874</v>
      </c>
      <c r="D155" s="7">
        <v>12118</v>
      </c>
      <c r="E155" s="7">
        <v>14057</v>
      </c>
      <c r="F155" s="8"/>
      <c r="G155" s="8"/>
      <c r="H155" s="8"/>
    </row>
    <row r="156" spans="1:9" x14ac:dyDescent="0.2">
      <c r="A156" s="69" t="s">
        <v>89</v>
      </c>
      <c r="B156" s="8"/>
      <c r="C156" s="8"/>
      <c r="D156" s="8"/>
      <c r="E156" s="8"/>
      <c r="F156" s="8"/>
      <c r="G156" s="8"/>
      <c r="H156" s="8"/>
    </row>
    <row r="157" spans="1:9" x14ac:dyDescent="0.2">
      <c r="A157" s="69" t="s">
        <v>90</v>
      </c>
      <c r="B157" s="8"/>
      <c r="C157" s="8"/>
      <c r="D157" s="8"/>
      <c r="E157" s="8"/>
      <c r="F157" s="8"/>
      <c r="G157" s="8"/>
      <c r="H157" s="8"/>
    </row>
    <row r="158" spans="1:9" x14ac:dyDescent="0.2">
      <c r="A158" s="69"/>
      <c r="B158" s="8"/>
      <c r="C158" s="8"/>
      <c r="D158" s="8"/>
      <c r="E158" s="8"/>
      <c r="F158" s="8"/>
      <c r="G158" s="8"/>
      <c r="H158" s="8"/>
    </row>
    <row r="159" spans="1:9" x14ac:dyDescent="0.2">
      <c r="A159" s="28" t="s">
        <v>196</v>
      </c>
      <c r="B159" s="8"/>
      <c r="C159" s="8"/>
      <c r="D159" s="8"/>
      <c r="E159" s="8"/>
      <c r="F159" s="8"/>
      <c r="G159" s="8"/>
      <c r="H159" s="8"/>
    </row>
    <row r="160" spans="1:9" x14ac:dyDescent="0.2">
      <c r="A160" s="29"/>
      <c r="B160" s="19">
        <v>2020</v>
      </c>
      <c r="C160" s="19"/>
      <c r="D160" s="19">
        <v>2021</v>
      </c>
      <c r="E160" s="19"/>
      <c r="F160" s="19">
        <v>2022</v>
      </c>
      <c r="G160" s="19"/>
      <c r="H160" s="19">
        <v>2023</v>
      </c>
      <c r="I160" s="19"/>
    </row>
    <row r="161" spans="1:9" ht="38.25" x14ac:dyDescent="0.2">
      <c r="A161" s="29" t="s">
        <v>197</v>
      </c>
      <c r="B161" s="19" t="s">
        <v>198</v>
      </c>
      <c r="C161" s="19" t="s">
        <v>199</v>
      </c>
      <c r="D161" s="19" t="s">
        <v>198</v>
      </c>
      <c r="E161" s="19" t="s">
        <v>199</v>
      </c>
      <c r="F161" s="19" t="s">
        <v>198</v>
      </c>
      <c r="G161" s="19" t="s">
        <v>199</v>
      </c>
      <c r="H161" s="19" t="s">
        <v>198</v>
      </c>
      <c r="I161" s="19" t="s">
        <v>199</v>
      </c>
    </row>
    <row r="162" spans="1:9" x14ac:dyDescent="0.2">
      <c r="A162" s="26" t="s">
        <v>200</v>
      </c>
      <c r="B162" s="7">
        <v>322</v>
      </c>
      <c r="C162" s="7">
        <v>125</v>
      </c>
      <c r="D162" s="7">
        <v>338</v>
      </c>
      <c r="E162" s="7">
        <v>151</v>
      </c>
      <c r="F162" s="8">
        <v>391</v>
      </c>
      <c r="G162" s="8">
        <v>185</v>
      </c>
      <c r="H162" s="8">
        <v>405</v>
      </c>
      <c r="I162" s="8">
        <v>188</v>
      </c>
    </row>
    <row r="163" spans="1:9" x14ac:dyDescent="0.2">
      <c r="A163" s="26" t="s">
        <v>201</v>
      </c>
      <c r="B163" s="7">
        <v>1008</v>
      </c>
      <c r="C163" s="7">
        <v>476</v>
      </c>
      <c r="D163" s="7">
        <v>989</v>
      </c>
      <c r="E163" s="7">
        <v>507</v>
      </c>
      <c r="F163" s="8">
        <v>1022</v>
      </c>
      <c r="G163" s="8">
        <v>581</v>
      </c>
      <c r="H163" s="8">
        <v>1052</v>
      </c>
      <c r="I163" s="8">
        <v>647</v>
      </c>
    </row>
    <row r="164" spans="1:9" x14ac:dyDescent="0.2">
      <c r="A164" s="26" t="s">
        <v>202</v>
      </c>
      <c r="B164" s="7">
        <v>326</v>
      </c>
      <c r="C164" s="7">
        <v>143</v>
      </c>
      <c r="D164" s="7">
        <v>340</v>
      </c>
      <c r="E164" s="7">
        <v>146</v>
      </c>
      <c r="F164" s="8">
        <v>413</v>
      </c>
      <c r="G164" s="8">
        <v>166</v>
      </c>
      <c r="H164" s="8">
        <v>495</v>
      </c>
      <c r="I164" s="8">
        <v>187</v>
      </c>
    </row>
    <row r="165" spans="1:9" x14ac:dyDescent="0.2">
      <c r="A165" s="26" t="s">
        <v>203</v>
      </c>
      <c r="B165" s="7">
        <v>193</v>
      </c>
      <c r="C165" s="7">
        <v>141</v>
      </c>
      <c r="D165" s="7">
        <v>207</v>
      </c>
      <c r="E165" s="7">
        <v>158</v>
      </c>
      <c r="F165" s="8">
        <v>228</v>
      </c>
      <c r="G165" s="8">
        <v>179</v>
      </c>
      <c r="H165" s="8">
        <v>238</v>
      </c>
      <c r="I165" s="8">
        <v>191</v>
      </c>
    </row>
    <row r="166" spans="1:9" x14ac:dyDescent="0.2">
      <c r="A166" s="26" t="s">
        <v>204</v>
      </c>
      <c r="B166" s="7">
        <v>142</v>
      </c>
      <c r="C166" s="7">
        <v>46</v>
      </c>
      <c r="D166" s="7">
        <v>140</v>
      </c>
      <c r="E166" s="7">
        <v>67</v>
      </c>
      <c r="F166" s="8">
        <v>151</v>
      </c>
      <c r="G166" s="8">
        <v>92</v>
      </c>
      <c r="H166" s="8">
        <v>151</v>
      </c>
      <c r="I166" s="8">
        <v>97</v>
      </c>
    </row>
    <row r="167" spans="1:9" x14ac:dyDescent="0.2">
      <c r="A167" s="26" t="s">
        <v>205</v>
      </c>
      <c r="B167" s="7">
        <v>414</v>
      </c>
      <c r="C167" s="7">
        <v>172</v>
      </c>
      <c r="D167" s="7">
        <v>444</v>
      </c>
      <c r="E167" s="7">
        <v>190</v>
      </c>
      <c r="F167" s="8">
        <v>496</v>
      </c>
      <c r="G167" s="8">
        <v>219</v>
      </c>
      <c r="H167" s="8">
        <v>602</v>
      </c>
      <c r="I167" s="8">
        <v>231</v>
      </c>
    </row>
    <row r="168" spans="1:9" x14ac:dyDescent="0.2">
      <c r="A168" s="26" t="s">
        <v>206</v>
      </c>
      <c r="B168" s="7">
        <v>866</v>
      </c>
      <c r="C168" s="7">
        <v>376</v>
      </c>
      <c r="D168" s="7">
        <v>853</v>
      </c>
      <c r="E168" s="7">
        <v>387</v>
      </c>
      <c r="F168" s="8">
        <v>893</v>
      </c>
      <c r="G168" s="8">
        <v>418</v>
      </c>
      <c r="H168" s="8">
        <v>1038</v>
      </c>
      <c r="I168" s="8">
        <v>494</v>
      </c>
    </row>
    <row r="169" spans="1:9" x14ac:dyDescent="0.2">
      <c r="A169" s="26" t="s">
        <v>207</v>
      </c>
      <c r="B169" s="7">
        <v>207</v>
      </c>
      <c r="C169" s="7">
        <v>92</v>
      </c>
      <c r="D169" s="7">
        <v>222</v>
      </c>
      <c r="E169" s="7">
        <v>118</v>
      </c>
      <c r="F169" s="8">
        <v>231</v>
      </c>
      <c r="G169" s="8">
        <v>145</v>
      </c>
      <c r="H169" s="8">
        <v>245</v>
      </c>
      <c r="I169" s="8">
        <v>156</v>
      </c>
    </row>
    <row r="170" spans="1:9" x14ac:dyDescent="0.2">
      <c r="A170" s="26" t="s">
        <v>151</v>
      </c>
      <c r="B170" s="7">
        <v>245</v>
      </c>
      <c r="C170" s="7">
        <v>132</v>
      </c>
      <c r="D170" s="7">
        <v>239</v>
      </c>
      <c r="E170" s="7">
        <v>145</v>
      </c>
      <c r="F170" s="8">
        <v>254</v>
      </c>
      <c r="G170" s="8">
        <v>160</v>
      </c>
      <c r="H170" s="8">
        <v>258</v>
      </c>
      <c r="I170" s="8">
        <v>187</v>
      </c>
    </row>
    <row r="171" spans="1:9" x14ac:dyDescent="0.2">
      <c r="A171" s="26" t="s">
        <v>208</v>
      </c>
      <c r="B171" s="7">
        <v>66</v>
      </c>
      <c r="C171" s="7">
        <v>24</v>
      </c>
      <c r="D171" s="7">
        <v>72</v>
      </c>
      <c r="E171" s="7">
        <v>31</v>
      </c>
      <c r="F171" s="8">
        <v>75</v>
      </c>
      <c r="G171" s="8">
        <v>40</v>
      </c>
      <c r="H171" s="8">
        <v>81</v>
      </c>
      <c r="I171" s="8">
        <v>47</v>
      </c>
    </row>
    <row r="172" spans="1:9" x14ac:dyDescent="0.2">
      <c r="A172" s="26" t="s">
        <v>209</v>
      </c>
      <c r="B172" s="7">
        <v>777</v>
      </c>
      <c r="C172" s="7">
        <v>327</v>
      </c>
      <c r="D172" s="7">
        <v>765</v>
      </c>
      <c r="E172" s="7">
        <v>357</v>
      </c>
      <c r="F172" s="8">
        <v>812</v>
      </c>
      <c r="G172" s="8">
        <v>410</v>
      </c>
      <c r="H172" s="8">
        <v>926</v>
      </c>
      <c r="I172" s="8">
        <v>433</v>
      </c>
    </row>
    <row r="173" spans="1:9" x14ac:dyDescent="0.2">
      <c r="A173" s="26" t="s">
        <v>210</v>
      </c>
      <c r="B173" s="7">
        <v>546</v>
      </c>
      <c r="C173" s="7">
        <v>284</v>
      </c>
      <c r="D173" s="7">
        <v>538</v>
      </c>
      <c r="E173" s="7">
        <v>309</v>
      </c>
      <c r="F173" s="8">
        <v>569</v>
      </c>
      <c r="G173" s="8">
        <v>359</v>
      </c>
      <c r="H173" s="8">
        <v>608</v>
      </c>
      <c r="I173" s="8">
        <v>387</v>
      </c>
    </row>
    <row r="174" spans="1:9" x14ac:dyDescent="0.2">
      <c r="A174" s="26" t="s">
        <v>211</v>
      </c>
      <c r="B174" s="7">
        <v>44</v>
      </c>
      <c r="C174" s="7">
        <v>15</v>
      </c>
      <c r="D174" s="7">
        <v>43</v>
      </c>
      <c r="E174" s="7">
        <v>18</v>
      </c>
      <c r="F174" s="8">
        <v>44</v>
      </c>
      <c r="G174" s="8">
        <v>24</v>
      </c>
      <c r="H174" s="8">
        <v>36</v>
      </c>
      <c r="I174" s="8">
        <v>30</v>
      </c>
    </row>
    <row r="175" spans="1:9" x14ac:dyDescent="0.2">
      <c r="A175" s="26" t="s">
        <v>212</v>
      </c>
      <c r="B175" s="7">
        <v>111</v>
      </c>
      <c r="C175" s="7">
        <v>68</v>
      </c>
      <c r="D175" s="7">
        <v>119</v>
      </c>
      <c r="E175" s="7">
        <v>83</v>
      </c>
      <c r="F175" s="8">
        <v>121</v>
      </c>
      <c r="G175" s="8">
        <v>98</v>
      </c>
      <c r="H175" s="8">
        <v>121</v>
      </c>
      <c r="I175" s="8">
        <v>95</v>
      </c>
    </row>
    <row r="176" spans="1:9" x14ac:dyDescent="0.2">
      <c r="A176" s="26" t="s">
        <v>213</v>
      </c>
      <c r="B176" s="7">
        <v>578</v>
      </c>
      <c r="C176" s="7">
        <v>330</v>
      </c>
      <c r="D176" s="7">
        <v>600</v>
      </c>
      <c r="E176" s="7">
        <v>372</v>
      </c>
      <c r="F176" s="8">
        <v>668</v>
      </c>
      <c r="G176" s="8">
        <v>429</v>
      </c>
      <c r="H176" s="8">
        <v>777</v>
      </c>
      <c r="I176" s="8">
        <v>484</v>
      </c>
    </row>
    <row r="177" spans="1:9" x14ac:dyDescent="0.2">
      <c r="A177" s="26" t="s">
        <v>214</v>
      </c>
      <c r="B177" s="7">
        <v>147</v>
      </c>
      <c r="C177" s="7">
        <v>66</v>
      </c>
      <c r="D177" s="7">
        <v>145</v>
      </c>
      <c r="E177" s="7">
        <v>84</v>
      </c>
      <c r="F177" s="8">
        <v>138</v>
      </c>
      <c r="G177" s="8">
        <v>96</v>
      </c>
      <c r="H177" s="8">
        <v>141</v>
      </c>
      <c r="I177" s="8">
        <v>100</v>
      </c>
    </row>
    <row r="178" spans="1:9" x14ac:dyDescent="0.2">
      <c r="A178" s="26" t="s">
        <v>215</v>
      </c>
      <c r="B178" s="7">
        <v>793</v>
      </c>
      <c r="C178" s="7">
        <v>306</v>
      </c>
      <c r="D178" s="7">
        <v>811</v>
      </c>
      <c r="E178" s="7">
        <v>319</v>
      </c>
      <c r="F178" s="8">
        <v>970</v>
      </c>
      <c r="G178" s="8">
        <v>360</v>
      </c>
      <c r="H178" s="8">
        <v>1258</v>
      </c>
      <c r="I178" s="8">
        <v>442</v>
      </c>
    </row>
    <row r="179" spans="1:9" x14ac:dyDescent="0.2">
      <c r="A179" s="26" t="s">
        <v>195</v>
      </c>
      <c r="B179" s="7">
        <v>140</v>
      </c>
      <c r="C179" s="7">
        <v>117</v>
      </c>
      <c r="D179" s="7">
        <f>D180-SUM(D162:D178)</f>
        <v>383</v>
      </c>
      <c r="E179" s="7">
        <v>184</v>
      </c>
      <c r="F179" s="7">
        <v>467</v>
      </c>
      <c r="G179" s="7">
        <v>214</v>
      </c>
      <c r="H179" s="7">
        <v>869</v>
      </c>
      <c r="I179" s="7">
        <v>360</v>
      </c>
    </row>
    <row r="180" spans="1:9" x14ac:dyDescent="0.2">
      <c r="A180" s="26" t="s">
        <v>100</v>
      </c>
      <c r="B180" s="7">
        <v>6925</v>
      </c>
      <c r="C180" s="7">
        <v>3240</v>
      </c>
      <c r="D180" s="7">
        <v>7248</v>
      </c>
      <c r="E180" s="7">
        <v>3626</v>
      </c>
      <c r="F180" s="7">
        <v>7943</v>
      </c>
      <c r="G180" s="7">
        <v>4175</v>
      </c>
      <c r="H180" s="7">
        <v>9301</v>
      </c>
      <c r="I180" s="7">
        <v>4756</v>
      </c>
    </row>
    <row r="181" spans="1:9" x14ac:dyDescent="0.2">
      <c r="A181" s="69" t="s">
        <v>89</v>
      </c>
      <c r="B181" s="7"/>
      <c r="C181" s="7"/>
      <c r="D181" s="7"/>
      <c r="E181" s="7"/>
      <c r="F181" s="8"/>
      <c r="G181" s="8"/>
      <c r="H181" s="8"/>
    </row>
    <row r="182" spans="1:9" x14ac:dyDescent="0.2">
      <c r="B182" s="8"/>
      <c r="C182" s="8"/>
      <c r="D182" s="8"/>
      <c r="E182" s="8"/>
      <c r="F182" s="7"/>
      <c r="G182" s="8"/>
      <c r="H182" s="8"/>
    </row>
    <row r="183" spans="1:9" x14ac:dyDescent="0.2">
      <c r="A183" s="28" t="s">
        <v>216</v>
      </c>
      <c r="B183" s="8"/>
      <c r="C183" s="8"/>
      <c r="D183" s="8"/>
      <c r="E183" s="8"/>
      <c r="F183" s="8"/>
      <c r="G183" s="8"/>
      <c r="H183" s="8"/>
    </row>
    <row r="184" spans="1:9" ht="25.5" x14ac:dyDescent="0.2">
      <c r="A184" s="29" t="s">
        <v>217</v>
      </c>
      <c r="B184" s="19" t="s">
        <v>88</v>
      </c>
      <c r="C184" s="19"/>
      <c r="D184" s="19"/>
      <c r="E184" s="19"/>
      <c r="F184" s="8"/>
      <c r="G184" s="8"/>
      <c r="H184" s="8"/>
    </row>
    <row r="185" spans="1:9" x14ac:dyDescent="0.2">
      <c r="A185" s="29"/>
      <c r="B185" s="19">
        <v>2020</v>
      </c>
      <c r="C185" s="19">
        <v>2021</v>
      </c>
      <c r="D185" s="19">
        <v>2022</v>
      </c>
      <c r="E185" s="19">
        <v>2023</v>
      </c>
      <c r="F185" s="8"/>
      <c r="G185" s="8"/>
      <c r="H185" s="8"/>
    </row>
    <row r="186" spans="1:9" x14ac:dyDescent="0.2">
      <c r="A186" s="26" t="s">
        <v>218</v>
      </c>
      <c r="B186" s="7">
        <v>8183</v>
      </c>
      <c r="C186" s="7">
        <v>8430</v>
      </c>
      <c r="D186" s="7">
        <v>9368</v>
      </c>
      <c r="E186" s="7">
        <v>10669</v>
      </c>
      <c r="F186" s="8"/>
      <c r="G186" s="8"/>
      <c r="H186" s="8"/>
    </row>
    <row r="187" spans="1:9" x14ac:dyDescent="0.2">
      <c r="A187" s="26" t="s">
        <v>219</v>
      </c>
      <c r="B187" s="7">
        <v>1497</v>
      </c>
      <c r="C187" s="7">
        <v>1624</v>
      </c>
      <c r="D187" s="7">
        <v>1801</v>
      </c>
      <c r="E187" s="7">
        <v>1878</v>
      </c>
      <c r="F187" s="8"/>
      <c r="G187" s="8"/>
      <c r="H187" s="8"/>
    </row>
    <row r="188" spans="1:9" x14ac:dyDescent="0.2">
      <c r="A188" s="26" t="s">
        <v>220</v>
      </c>
      <c r="B188" s="8">
        <v>257</v>
      </c>
      <c r="C188" s="7">
        <v>279</v>
      </c>
      <c r="D188" s="8">
        <v>298</v>
      </c>
      <c r="E188" s="8">
        <v>316</v>
      </c>
      <c r="F188" s="8"/>
      <c r="G188" s="8"/>
      <c r="H188" s="8"/>
    </row>
    <row r="189" spans="1:9" x14ac:dyDescent="0.2">
      <c r="A189" s="26" t="s">
        <v>195</v>
      </c>
      <c r="B189" s="7">
        <v>228</v>
      </c>
      <c r="C189" s="7">
        <v>541</v>
      </c>
      <c r="D189" s="7">
        <v>651</v>
      </c>
      <c r="E189" s="7">
        <v>1194</v>
      </c>
      <c r="F189" s="8"/>
      <c r="G189" s="8"/>
      <c r="H189" s="8"/>
    </row>
    <row r="190" spans="1:9" x14ac:dyDescent="0.2">
      <c r="A190" s="26" t="s">
        <v>100</v>
      </c>
      <c r="B190" s="7">
        <f>B13</f>
        <v>10165</v>
      </c>
      <c r="C190" s="7">
        <f>B14</f>
        <v>10874</v>
      </c>
      <c r="D190" s="7">
        <f>B15</f>
        <v>12118</v>
      </c>
      <c r="E190" s="7">
        <v>14057</v>
      </c>
      <c r="F190" s="8"/>
      <c r="G190" s="8"/>
      <c r="H190" s="8"/>
    </row>
    <row r="191" spans="1:9" x14ac:dyDescent="0.2">
      <c r="A191" s="69" t="s">
        <v>89</v>
      </c>
      <c r="B191" s="8"/>
      <c r="C191" s="8"/>
      <c r="D191" s="8"/>
      <c r="E191" s="8"/>
      <c r="F191" s="8"/>
      <c r="G191" s="8"/>
      <c r="H191" s="8"/>
    </row>
    <row r="192" spans="1:9" x14ac:dyDescent="0.2">
      <c r="A192" s="69"/>
      <c r="B192" s="8"/>
      <c r="C192" s="8"/>
      <c r="D192" s="8"/>
      <c r="E192" s="8"/>
      <c r="F192" s="8"/>
      <c r="G192" s="8"/>
      <c r="H192" s="8"/>
    </row>
    <row r="193" spans="1:8" x14ac:dyDescent="0.2">
      <c r="A193" s="69"/>
      <c r="B193" s="8"/>
      <c r="C193" s="8"/>
      <c r="D193" s="8"/>
      <c r="E193" s="8"/>
      <c r="F193" s="8"/>
      <c r="G193" s="8"/>
      <c r="H193" s="8"/>
    </row>
    <row r="194" spans="1:8" ht="17.25" thickBot="1" x14ac:dyDescent="0.35">
      <c r="A194" s="27" t="s">
        <v>7</v>
      </c>
      <c r="B194" s="8"/>
      <c r="C194" s="8"/>
      <c r="D194" s="8"/>
      <c r="E194" s="8"/>
      <c r="F194" s="8"/>
      <c r="G194" s="8"/>
      <c r="H194" s="8"/>
    </row>
    <row r="195" spans="1:8" x14ac:dyDescent="0.2">
      <c r="A195" s="28" t="s">
        <v>221</v>
      </c>
      <c r="B195" s="8"/>
      <c r="C195" s="8"/>
      <c r="D195" s="8"/>
      <c r="E195" s="8"/>
      <c r="F195" s="8"/>
      <c r="G195" s="8"/>
      <c r="H195" s="8"/>
    </row>
    <row r="196" spans="1:8" ht="25.5" x14ac:dyDescent="0.2">
      <c r="A196" s="29" t="s">
        <v>87</v>
      </c>
      <c r="B196" s="19" t="s">
        <v>88</v>
      </c>
      <c r="C196" s="8"/>
      <c r="D196" s="8"/>
      <c r="E196" s="8"/>
      <c r="F196" s="8"/>
      <c r="G196" s="8"/>
      <c r="H196" s="8"/>
    </row>
    <row r="197" spans="1:8" x14ac:dyDescent="0.2">
      <c r="A197" s="26">
        <v>2014</v>
      </c>
      <c r="B197" s="7">
        <v>118891</v>
      </c>
      <c r="C197" s="8"/>
      <c r="D197" s="8"/>
      <c r="E197" s="8"/>
      <c r="F197" s="8"/>
      <c r="G197" s="8"/>
      <c r="H197" s="8"/>
    </row>
    <row r="198" spans="1:8" x14ac:dyDescent="0.2">
      <c r="A198" s="26">
        <v>2015</v>
      </c>
      <c r="B198" s="7">
        <v>120123</v>
      </c>
      <c r="C198" s="8"/>
      <c r="D198" s="8"/>
      <c r="F198" s="8"/>
      <c r="G198" s="8"/>
      <c r="H198" s="8"/>
    </row>
    <row r="199" spans="1:8" x14ac:dyDescent="0.2">
      <c r="A199" s="26">
        <v>2016</v>
      </c>
      <c r="B199" s="7">
        <v>121641</v>
      </c>
      <c r="C199" s="8"/>
      <c r="D199" s="8"/>
      <c r="F199" s="8"/>
      <c r="G199" s="8"/>
      <c r="H199" s="8"/>
    </row>
    <row r="200" spans="1:8" x14ac:dyDescent="0.2">
      <c r="A200" s="26">
        <v>2017</v>
      </c>
      <c r="B200" s="7">
        <v>123320</v>
      </c>
      <c r="C200" s="8"/>
      <c r="D200" s="8"/>
      <c r="E200" s="8"/>
      <c r="F200" s="8"/>
      <c r="G200" s="8"/>
      <c r="H200" s="8"/>
    </row>
    <row r="201" spans="1:8" x14ac:dyDescent="0.2">
      <c r="A201" s="26">
        <v>2018</v>
      </c>
      <c r="B201" s="7">
        <v>124620</v>
      </c>
      <c r="C201" s="8"/>
      <c r="D201" s="8"/>
      <c r="E201" s="8"/>
      <c r="F201" s="8"/>
      <c r="G201" s="8"/>
      <c r="H201" s="8"/>
    </row>
    <row r="202" spans="1:8" x14ac:dyDescent="0.2">
      <c r="A202" s="26">
        <v>2019</v>
      </c>
      <c r="B202" s="7">
        <v>126369</v>
      </c>
      <c r="C202" s="8"/>
      <c r="D202" s="8"/>
      <c r="E202" s="8"/>
      <c r="F202" s="8"/>
      <c r="G202" s="8"/>
      <c r="H202" s="8"/>
    </row>
    <row r="203" spans="1:8" x14ac:dyDescent="0.2">
      <c r="A203" s="26">
        <v>2020</v>
      </c>
      <c r="B203" s="7">
        <v>129552</v>
      </c>
      <c r="C203" s="8"/>
      <c r="D203" s="8"/>
      <c r="E203" s="8"/>
      <c r="F203" s="8"/>
      <c r="G203" s="8"/>
      <c r="H203" s="8"/>
    </row>
    <row r="204" spans="1:8" x14ac:dyDescent="0.2">
      <c r="A204" s="26">
        <v>2021</v>
      </c>
      <c r="B204" s="7">
        <v>131045</v>
      </c>
      <c r="C204" s="8"/>
      <c r="E204" s="8"/>
      <c r="F204" s="8"/>
      <c r="G204" s="8"/>
      <c r="H204" s="8"/>
    </row>
    <row r="205" spans="1:8" x14ac:dyDescent="0.2">
      <c r="A205" s="26">
        <v>2022</v>
      </c>
      <c r="B205" s="7">
        <v>133348</v>
      </c>
      <c r="C205" s="8"/>
      <c r="E205" s="8"/>
      <c r="F205" s="8"/>
      <c r="G205" s="8"/>
      <c r="H205" s="8"/>
    </row>
    <row r="206" spans="1:8" x14ac:dyDescent="0.2">
      <c r="A206" s="26">
        <v>2023</v>
      </c>
      <c r="B206" s="7">
        <v>137035</v>
      </c>
      <c r="C206" s="8"/>
      <c r="E206" s="8"/>
      <c r="F206" s="8"/>
      <c r="G206" s="8"/>
      <c r="H206" s="8"/>
    </row>
    <row r="207" spans="1:8" x14ac:dyDescent="0.2">
      <c r="A207" s="69" t="s">
        <v>89</v>
      </c>
      <c r="B207" s="8"/>
      <c r="C207" s="8"/>
      <c r="D207" s="8"/>
      <c r="E207" s="8"/>
      <c r="F207" s="8"/>
      <c r="G207" s="8"/>
      <c r="H207" s="8"/>
    </row>
    <row r="208" spans="1:8" x14ac:dyDescent="0.2">
      <c r="A208" s="69" t="s">
        <v>1045</v>
      </c>
      <c r="B208" s="8"/>
      <c r="C208" s="8"/>
      <c r="D208" s="8"/>
      <c r="E208" s="8"/>
      <c r="F208" s="8"/>
      <c r="G208" s="8"/>
      <c r="H208" s="8"/>
    </row>
    <row r="209" spans="1:12" x14ac:dyDescent="0.2">
      <c r="A209" s="69"/>
      <c r="B209" s="8"/>
      <c r="C209" s="8"/>
      <c r="D209" s="8"/>
      <c r="E209" s="8"/>
      <c r="F209" s="8"/>
      <c r="G209" s="8"/>
      <c r="H209" s="8"/>
    </row>
    <row r="210" spans="1:12" x14ac:dyDescent="0.2">
      <c r="A210" s="28" t="s">
        <v>222</v>
      </c>
      <c r="B210" s="8"/>
      <c r="C210" s="8"/>
      <c r="D210" s="8"/>
      <c r="E210" s="8"/>
      <c r="F210" s="8"/>
      <c r="G210" s="8"/>
      <c r="H210" s="8"/>
    </row>
    <row r="211" spans="1:12" ht="25.5" x14ac:dyDescent="0.2">
      <c r="A211" s="29" t="s">
        <v>103</v>
      </c>
      <c r="B211" s="19" t="s">
        <v>88</v>
      </c>
      <c r="C211" s="19"/>
      <c r="D211" s="19"/>
      <c r="E211" s="19"/>
      <c r="F211" s="8"/>
      <c r="G211" s="8"/>
      <c r="H211" s="8"/>
    </row>
    <row r="212" spans="1:12" x14ac:dyDescent="0.2">
      <c r="A212" s="29"/>
      <c r="B212" s="19">
        <v>2020</v>
      </c>
      <c r="C212" s="19">
        <v>2021</v>
      </c>
      <c r="D212" s="19">
        <v>2022</v>
      </c>
      <c r="E212" s="19">
        <v>2023</v>
      </c>
      <c r="F212" s="8"/>
      <c r="G212" s="8"/>
      <c r="H212" s="8"/>
    </row>
    <row r="213" spans="1:12" x14ac:dyDescent="0.2">
      <c r="A213" s="26" t="s">
        <v>104</v>
      </c>
      <c r="B213" s="7">
        <v>105040</v>
      </c>
      <c r="C213" s="7">
        <v>109507</v>
      </c>
      <c r="D213" s="7">
        <v>110949</v>
      </c>
      <c r="E213" s="7">
        <v>113655</v>
      </c>
      <c r="I213" s="8"/>
      <c r="J213" s="8"/>
      <c r="K213" s="8"/>
      <c r="L213" s="8"/>
    </row>
    <row r="214" spans="1:12" x14ac:dyDescent="0.2">
      <c r="A214" s="26" t="s">
        <v>105</v>
      </c>
      <c r="B214" s="7">
        <v>18328</v>
      </c>
      <c r="C214" s="7">
        <v>15642</v>
      </c>
      <c r="D214" s="7">
        <v>15462</v>
      </c>
      <c r="E214" s="7">
        <v>15732</v>
      </c>
      <c r="I214" s="8"/>
      <c r="J214" s="8"/>
      <c r="K214" s="8"/>
      <c r="L214" s="8"/>
    </row>
    <row r="215" spans="1:12" x14ac:dyDescent="0.2">
      <c r="A215" s="26" t="s">
        <v>106</v>
      </c>
      <c r="B215" s="7">
        <v>4038</v>
      </c>
      <c r="C215" s="7">
        <v>4432</v>
      </c>
      <c r="D215" s="7">
        <v>4369</v>
      </c>
      <c r="E215" s="7">
        <v>4445</v>
      </c>
      <c r="I215" s="8"/>
      <c r="J215" s="8"/>
      <c r="K215" s="8"/>
      <c r="L215" s="8"/>
    </row>
    <row r="216" spans="1:12" x14ac:dyDescent="0.2">
      <c r="A216" s="26" t="s">
        <v>223</v>
      </c>
      <c r="B216" s="7">
        <v>1397</v>
      </c>
      <c r="C216" s="7">
        <v>1464</v>
      </c>
      <c r="D216" s="7">
        <v>2568</v>
      </c>
      <c r="E216" s="7">
        <v>3203</v>
      </c>
      <c r="K216" s="8"/>
      <c r="L216" s="8"/>
    </row>
    <row r="217" spans="1:12" x14ac:dyDescent="0.2">
      <c r="A217" s="26" t="s">
        <v>107</v>
      </c>
      <c r="B217" s="8">
        <v>749</v>
      </c>
      <c r="C217" s="7" t="s">
        <v>108</v>
      </c>
      <c r="D217" s="7" t="s">
        <v>108</v>
      </c>
      <c r="E217" s="7" t="s">
        <v>108</v>
      </c>
    </row>
    <row r="218" spans="1:12" x14ac:dyDescent="0.2">
      <c r="A218" s="26" t="s">
        <v>100</v>
      </c>
      <c r="B218" s="7">
        <v>129552</v>
      </c>
      <c r="C218" s="7">
        <f>SUM(C213:C217)</f>
        <v>131045</v>
      </c>
      <c r="D218" s="7">
        <v>133348</v>
      </c>
      <c r="E218" s="7">
        <v>137035</v>
      </c>
      <c r="F218" s="8"/>
      <c r="G218" s="8"/>
      <c r="I218" s="8"/>
      <c r="J218" s="8"/>
      <c r="K218" s="8"/>
      <c r="L218" s="8"/>
    </row>
    <row r="219" spans="1:12" x14ac:dyDescent="0.2">
      <c r="A219" s="69" t="s">
        <v>89</v>
      </c>
      <c r="B219" s="8"/>
      <c r="C219" s="8"/>
      <c r="D219" s="8"/>
      <c r="E219" s="8"/>
      <c r="F219" s="8"/>
      <c r="G219" s="8"/>
      <c r="H219" s="8"/>
    </row>
    <row r="220" spans="1:12" x14ac:dyDescent="0.2">
      <c r="A220" s="69" t="s">
        <v>1045</v>
      </c>
      <c r="B220" s="8"/>
      <c r="C220" s="8"/>
      <c r="D220" s="8"/>
      <c r="E220" s="8"/>
      <c r="F220" s="8"/>
      <c r="G220" s="8"/>
      <c r="H220" s="8"/>
    </row>
    <row r="221" spans="1:12" x14ac:dyDescent="0.2">
      <c r="A221" s="69"/>
      <c r="B221" s="8"/>
      <c r="C221" s="8"/>
      <c r="D221" s="8"/>
      <c r="E221" s="8"/>
      <c r="F221" s="8"/>
      <c r="G221" s="8"/>
      <c r="H221" s="8"/>
    </row>
    <row r="222" spans="1:12" x14ac:dyDescent="0.2">
      <c r="A222" s="28" t="s">
        <v>224</v>
      </c>
      <c r="B222" s="8"/>
      <c r="C222" s="8"/>
      <c r="D222" s="8"/>
      <c r="E222" s="8"/>
      <c r="F222" s="8"/>
      <c r="G222" s="8"/>
      <c r="H222" s="8"/>
    </row>
    <row r="223" spans="1:12" ht="25.5" x14ac:dyDescent="0.2">
      <c r="A223" s="29" t="s">
        <v>87</v>
      </c>
      <c r="B223" s="19" t="s">
        <v>88</v>
      </c>
      <c r="C223" s="8"/>
      <c r="D223" s="8"/>
      <c r="E223" s="8"/>
      <c r="F223" s="8"/>
      <c r="G223" s="8"/>
      <c r="H223" s="8"/>
    </row>
    <row r="224" spans="1:12" x14ac:dyDescent="0.2">
      <c r="A224" s="26">
        <v>2016</v>
      </c>
      <c r="B224" s="7">
        <v>1131</v>
      </c>
      <c r="C224" s="8"/>
      <c r="D224" s="8"/>
      <c r="E224" s="8"/>
      <c r="F224" s="8"/>
      <c r="G224" s="8"/>
      <c r="H224" s="8"/>
    </row>
    <row r="225" spans="1:8" x14ac:dyDescent="0.2">
      <c r="A225" s="26">
        <v>2017</v>
      </c>
      <c r="B225" s="7">
        <v>1593</v>
      </c>
      <c r="C225" s="8"/>
      <c r="D225" s="8"/>
      <c r="E225" s="8"/>
      <c r="F225" s="8"/>
      <c r="G225" s="8"/>
      <c r="H225" s="8"/>
    </row>
    <row r="226" spans="1:8" x14ac:dyDescent="0.2">
      <c r="A226" s="26">
        <v>2018</v>
      </c>
      <c r="B226" s="7">
        <v>2002</v>
      </c>
      <c r="C226" s="8"/>
      <c r="D226" s="8"/>
      <c r="E226" s="8"/>
      <c r="F226" s="8"/>
      <c r="G226" s="8"/>
      <c r="H226" s="8"/>
    </row>
    <row r="227" spans="1:8" x14ac:dyDescent="0.2">
      <c r="A227" s="26">
        <v>2019</v>
      </c>
      <c r="B227" s="7">
        <v>2653</v>
      </c>
      <c r="C227" s="8"/>
      <c r="D227" s="8"/>
      <c r="E227" s="8"/>
      <c r="F227" s="8"/>
      <c r="G227" s="8"/>
      <c r="H227" s="8"/>
    </row>
    <row r="228" spans="1:8" x14ac:dyDescent="0.2">
      <c r="A228" s="26">
        <v>2020</v>
      </c>
      <c r="B228" s="7">
        <v>3240</v>
      </c>
      <c r="C228" s="8"/>
      <c r="D228" s="8"/>
      <c r="E228" s="8"/>
      <c r="F228" s="8"/>
      <c r="G228" s="8"/>
      <c r="H228" s="8"/>
    </row>
    <row r="229" spans="1:8" x14ac:dyDescent="0.2">
      <c r="A229" s="26">
        <v>2021</v>
      </c>
      <c r="B229" s="7">
        <v>3626</v>
      </c>
      <c r="C229" s="8"/>
      <c r="D229" s="8"/>
      <c r="E229" s="8"/>
      <c r="F229" s="8"/>
      <c r="G229" s="8"/>
      <c r="H229" s="8"/>
    </row>
    <row r="230" spans="1:8" x14ac:dyDescent="0.2">
      <c r="A230" s="26">
        <v>2022</v>
      </c>
      <c r="B230" s="7">
        <v>4175</v>
      </c>
      <c r="C230" s="8"/>
      <c r="D230" s="8"/>
      <c r="E230" s="8"/>
      <c r="F230" s="8"/>
      <c r="G230" s="8"/>
      <c r="H230" s="8"/>
    </row>
    <row r="231" spans="1:8" x14ac:dyDescent="0.2">
      <c r="A231" s="26">
        <v>2023</v>
      </c>
      <c r="B231" s="7">
        <v>4756</v>
      </c>
      <c r="C231" s="8"/>
      <c r="D231" s="8"/>
      <c r="E231" s="8"/>
      <c r="F231" s="8"/>
      <c r="G231" s="8"/>
      <c r="H231" s="8"/>
    </row>
    <row r="232" spans="1:8" x14ac:dyDescent="0.2">
      <c r="A232" s="69" t="s">
        <v>89</v>
      </c>
      <c r="B232" s="7"/>
      <c r="C232" s="8"/>
      <c r="D232" s="8"/>
      <c r="E232" s="8"/>
      <c r="F232" s="8"/>
      <c r="G232" s="8"/>
      <c r="H232" s="8"/>
    </row>
    <row r="233" spans="1:8" x14ac:dyDescent="0.2">
      <c r="A233" s="69" t="s">
        <v>101</v>
      </c>
      <c r="B233" s="8"/>
      <c r="C233" s="8"/>
      <c r="D233" s="8"/>
      <c r="E233" s="8"/>
      <c r="F233" s="8"/>
      <c r="G233" s="8"/>
      <c r="H233" s="8"/>
    </row>
    <row r="234" spans="1:8" x14ac:dyDescent="0.2">
      <c r="B234" s="8"/>
      <c r="C234" s="8"/>
      <c r="D234" s="8"/>
      <c r="E234" s="8"/>
      <c r="F234" s="8"/>
      <c r="G234" s="8"/>
      <c r="H234" s="8"/>
    </row>
    <row r="235" spans="1:8" x14ac:dyDescent="0.2">
      <c r="A235" s="28" t="s">
        <v>225</v>
      </c>
      <c r="B235" s="8"/>
      <c r="C235" s="8"/>
      <c r="D235" s="8"/>
      <c r="E235" s="8"/>
      <c r="F235" s="8"/>
      <c r="G235" s="8"/>
      <c r="H235" s="8"/>
    </row>
    <row r="236" spans="1:8" ht="25.5" x14ac:dyDescent="0.2">
      <c r="A236" s="29" t="s">
        <v>93</v>
      </c>
      <c r="B236" s="19" t="s">
        <v>88</v>
      </c>
      <c r="C236" s="19"/>
      <c r="D236" s="19"/>
      <c r="E236" s="19"/>
      <c r="F236" s="8"/>
      <c r="G236" s="8"/>
      <c r="H236" s="8"/>
    </row>
    <row r="237" spans="1:8" x14ac:dyDescent="0.2">
      <c r="A237" s="29"/>
      <c r="B237" s="19">
        <v>2020</v>
      </c>
      <c r="C237" s="19">
        <v>2021</v>
      </c>
      <c r="D237" s="19">
        <v>2022</v>
      </c>
      <c r="E237" s="19">
        <v>2023</v>
      </c>
      <c r="F237" s="8"/>
      <c r="G237" s="8"/>
      <c r="H237" s="8"/>
    </row>
    <row r="238" spans="1:8" x14ac:dyDescent="0.2">
      <c r="A238" s="26" t="s">
        <v>94</v>
      </c>
      <c r="B238" s="7">
        <v>2839</v>
      </c>
      <c r="C238" s="7">
        <v>2566</v>
      </c>
      <c r="D238" s="7">
        <v>1257</v>
      </c>
      <c r="E238" s="7">
        <v>2834</v>
      </c>
      <c r="F238" s="8"/>
      <c r="G238" s="8"/>
      <c r="H238" s="8"/>
    </row>
    <row r="239" spans="1:8" x14ac:dyDescent="0.2">
      <c r="A239" s="26" t="s">
        <v>95</v>
      </c>
      <c r="B239" s="7">
        <v>34699</v>
      </c>
      <c r="C239" s="7">
        <v>34422</v>
      </c>
      <c r="D239" s="7">
        <v>32376</v>
      </c>
      <c r="E239" s="7">
        <v>35218</v>
      </c>
      <c r="F239" s="8"/>
      <c r="G239" s="8"/>
      <c r="H239" s="8"/>
    </row>
    <row r="240" spans="1:8" x14ac:dyDescent="0.2">
      <c r="A240" s="26" t="s">
        <v>96</v>
      </c>
      <c r="B240" s="7">
        <v>32392</v>
      </c>
      <c r="C240" s="7">
        <v>33503</v>
      </c>
      <c r="D240" s="7">
        <v>35236</v>
      </c>
      <c r="E240" s="7">
        <v>35847</v>
      </c>
      <c r="F240" s="8"/>
      <c r="G240" s="8"/>
      <c r="H240" s="8"/>
    </row>
    <row r="241" spans="1:8" x14ac:dyDescent="0.2">
      <c r="A241" s="26" t="s">
        <v>97</v>
      </c>
      <c r="B241" s="7">
        <v>26245</v>
      </c>
      <c r="C241" s="7">
        <v>26580</v>
      </c>
      <c r="D241" s="7">
        <v>27708</v>
      </c>
      <c r="E241" s="7">
        <v>27934</v>
      </c>
      <c r="F241" s="8"/>
      <c r="G241" s="8"/>
      <c r="H241" s="8"/>
    </row>
    <row r="242" spans="1:8" x14ac:dyDescent="0.2">
      <c r="A242" s="26" t="s">
        <v>98</v>
      </c>
      <c r="B242" s="7">
        <v>23978</v>
      </c>
      <c r="C242" s="7">
        <v>23587</v>
      </c>
      <c r="D242" s="7">
        <v>23605</v>
      </c>
      <c r="E242" s="7">
        <v>23150</v>
      </c>
      <c r="F242" s="8"/>
      <c r="G242" s="8"/>
      <c r="H242" s="8"/>
    </row>
    <row r="243" spans="1:8" x14ac:dyDescent="0.2">
      <c r="A243" s="26" t="s">
        <v>99</v>
      </c>
      <c r="B243" s="7">
        <v>9399</v>
      </c>
      <c r="C243" s="7">
        <v>10387</v>
      </c>
      <c r="D243" s="7">
        <v>13166</v>
      </c>
      <c r="E243" s="7">
        <v>12052</v>
      </c>
      <c r="F243" s="8"/>
      <c r="G243" s="8"/>
      <c r="H243" s="8"/>
    </row>
    <row r="244" spans="1:8" x14ac:dyDescent="0.2">
      <c r="A244" s="26" t="s">
        <v>100</v>
      </c>
      <c r="B244" s="7">
        <v>129552</v>
      </c>
      <c r="C244" s="7">
        <f>SUM(C238:C243)</f>
        <v>131045</v>
      </c>
      <c r="D244" s="7">
        <v>133348</v>
      </c>
      <c r="E244" s="7">
        <v>137035</v>
      </c>
      <c r="F244" s="8"/>
      <c r="G244" s="8"/>
      <c r="H244" s="8"/>
    </row>
    <row r="245" spans="1:8" x14ac:dyDescent="0.2">
      <c r="A245" s="69" t="s">
        <v>89</v>
      </c>
      <c r="B245" s="7"/>
      <c r="C245" s="7"/>
      <c r="D245" s="8"/>
      <c r="E245" s="8"/>
      <c r="F245" s="8"/>
      <c r="G245" s="8"/>
      <c r="H245" s="8"/>
    </row>
    <row r="246" spans="1:8" x14ac:dyDescent="0.2">
      <c r="A246" s="69" t="s">
        <v>1045</v>
      </c>
      <c r="B246" s="8"/>
      <c r="C246" s="8"/>
      <c r="D246" s="8"/>
      <c r="E246" s="8"/>
      <c r="F246" s="8"/>
      <c r="G246" s="8"/>
      <c r="H246" s="8"/>
    </row>
    <row r="247" spans="1:8" x14ac:dyDescent="0.2">
      <c r="B247" s="8"/>
      <c r="C247" s="8"/>
      <c r="D247" s="8"/>
      <c r="E247" s="8"/>
      <c r="F247" s="8"/>
      <c r="G247" s="8"/>
      <c r="H247" s="8"/>
    </row>
    <row r="248" spans="1:8" x14ac:dyDescent="0.2">
      <c r="A248" s="28" t="s">
        <v>226</v>
      </c>
      <c r="B248" s="8"/>
      <c r="C248" s="8"/>
      <c r="D248" s="8"/>
      <c r="E248" s="8"/>
      <c r="F248" s="8"/>
      <c r="G248" s="8"/>
      <c r="H248" s="8"/>
    </row>
    <row r="249" spans="1:8" ht="25.5" x14ac:dyDescent="0.2">
      <c r="A249" s="29" t="s">
        <v>227</v>
      </c>
      <c r="B249" s="19" t="s">
        <v>88</v>
      </c>
      <c r="C249" s="19"/>
      <c r="D249" s="19"/>
      <c r="E249" s="19"/>
      <c r="F249" s="8"/>
      <c r="G249" s="8"/>
      <c r="H249" s="8"/>
    </row>
    <row r="250" spans="1:8" x14ac:dyDescent="0.2">
      <c r="A250" s="29"/>
      <c r="B250" s="19">
        <v>2020</v>
      </c>
      <c r="C250" s="19">
        <v>2021</v>
      </c>
      <c r="D250" s="19">
        <v>2022</v>
      </c>
      <c r="E250" s="19">
        <v>2023</v>
      </c>
      <c r="F250" s="8"/>
      <c r="G250" s="8"/>
      <c r="H250" s="8"/>
    </row>
    <row r="251" spans="1:8" x14ac:dyDescent="0.2">
      <c r="A251" s="26" t="s">
        <v>228</v>
      </c>
      <c r="B251" s="7">
        <v>68841</v>
      </c>
      <c r="C251" s="7">
        <v>71051</v>
      </c>
      <c r="D251" s="7">
        <v>75779</v>
      </c>
      <c r="E251" s="7">
        <v>78050</v>
      </c>
      <c r="F251" s="8"/>
      <c r="G251" s="8"/>
      <c r="H251" s="8"/>
    </row>
    <row r="252" spans="1:8" x14ac:dyDescent="0.2">
      <c r="A252" s="26" t="s">
        <v>229</v>
      </c>
      <c r="B252" s="7">
        <v>5234</v>
      </c>
      <c r="C252" s="7">
        <v>4889</v>
      </c>
      <c r="D252" s="7">
        <v>4889</v>
      </c>
      <c r="E252" s="7">
        <v>5564</v>
      </c>
      <c r="F252" s="8"/>
      <c r="G252" s="8"/>
      <c r="H252" s="8"/>
    </row>
    <row r="253" spans="1:8" x14ac:dyDescent="0.2">
      <c r="A253" s="26" t="s">
        <v>230</v>
      </c>
      <c r="B253" s="7">
        <v>8129</v>
      </c>
      <c r="C253" s="7">
        <v>6595</v>
      </c>
      <c r="D253" s="7">
        <v>6853</v>
      </c>
      <c r="E253" s="7">
        <v>6750</v>
      </c>
      <c r="F253" s="8"/>
      <c r="G253" s="8"/>
      <c r="H253" s="8"/>
    </row>
    <row r="254" spans="1:8" x14ac:dyDescent="0.2">
      <c r="A254" s="26" t="s">
        <v>195</v>
      </c>
      <c r="B254" s="7">
        <v>47348</v>
      </c>
      <c r="C254" s="7">
        <v>48510</v>
      </c>
      <c r="D254" s="7">
        <v>45827</v>
      </c>
      <c r="E254" s="7">
        <v>46671</v>
      </c>
      <c r="F254" s="8"/>
      <c r="G254" s="8"/>
      <c r="H254" s="8"/>
    </row>
    <row r="255" spans="1:8" x14ac:dyDescent="0.2">
      <c r="A255" s="26" t="s">
        <v>100</v>
      </c>
      <c r="B255" s="7">
        <v>129552</v>
      </c>
      <c r="C255" s="7">
        <f>SUM(C251:C254)</f>
        <v>131045</v>
      </c>
      <c r="D255" s="7">
        <v>133348</v>
      </c>
      <c r="E255" s="7">
        <v>137035</v>
      </c>
      <c r="F255" s="8"/>
      <c r="G255" s="8"/>
      <c r="H255" s="8"/>
    </row>
    <row r="256" spans="1:8" x14ac:dyDescent="0.2">
      <c r="A256" s="69" t="s">
        <v>89</v>
      </c>
      <c r="B256" s="7"/>
      <c r="C256" s="7"/>
      <c r="D256" s="8"/>
      <c r="E256" s="8"/>
      <c r="F256" s="8"/>
      <c r="G256" s="8"/>
      <c r="H256" s="8"/>
    </row>
    <row r="257" spans="1:8" x14ac:dyDescent="0.2">
      <c r="A257" s="69" t="s">
        <v>1046</v>
      </c>
      <c r="B257" s="8"/>
      <c r="C257" s="8"/>
      <c r="D257" s="8"/>
      <c r="E257" s="8"/>
      <c r="F257" s="8"/>
      <c r="G257" s="8"/>
      <c r="H257" s="8"/>
    </row>
    <row r="258" spans="1:8" x14ac:dyDescent="0.2">
      <c r="A258" s="5"/>
      <c r="B258" s="8"/>
      <c r="C258" s="8"/>
      <c r="D258" s="8"/>
      <c r="E258" s="8"/>
      <c r="F258" s="8"/>
      <c r="G258" s="8"/>
      <c r="H258" s="8"/>
    </row>
    <row r="259" spans="1:8" x14ac:dyDescent="0.2">
      <c r="A259" s="28" t="s">
        <v>231</v>
      </c>
      <c r="B259" s="8"/>
      <c r="C259" s="8"/>
      <c r="D259" s="8"/>
      <c r="E259" s="8"/>
      <c r="F259" s="8"/>
      <c r="G259" s="8"/>
      <c r="H259" s="8"/>
    </row>
    <row r="260" spans="1:8" ht="25.5" x14ac:dyDescent="0.2">
      <c r="A260" s="29" t="s">
        <v>93</v>
      </c>
      <c r="B260" s="19" t="s">
        <v>88</v>
      </c>
      <c r="C260" s="19"/>
      <c r="D260" s="19"/>
      <c r="E260" s="19"/>
      <c r="F260" s="8"/>
      <c r="G260" s="8"/>
      <c r="H260" s="8"/>
    </row>
    <row r="261" spans="1:8" x14ac:dyDescent="0.2">
      <c r="A261" s="29"/>
      <c r="B261" s="19">
        <v>2020</v>
      </c>
      <c r="C261" s="19">
        <v>2021</v>
      </c>
      <c r="D261" s="19">
        <v>2022</v>
      </c>
      <c r="E261" s="19">
        <v>2023</v>
      </c>
      <c r="F261" s="8"/>
      <c r="G261" s="8"/>
      <c r="H261" s="8"/>
    </row>
    <row r="262" spans="1:8" x14ac:dyDescent="0.2">
      <c r="A262" s="26" t="s">
        <v>94</v>
      </c>
      <c r="B262" s="8">
        <v>23</v>
      </c>
      <c r="C262" s="7">
        <v>6</v>
      </c>
      <c r="D262" s="8">
        <v>7</v>
      </c>
      <c r="E262" s="8">
        <v>48</v>
      </c>
      <c r="F262" s="8"/>
      <c r="G262" s="8"/>
      <c r="H262" s="8"/>
    </row>
    <row r="263" spans="1:8" x14ac:dyDescent="0.2">
      <c r="A263" s="26" t="s">
        <v>95</v>
      </c>
      <c r="B263" s="8">
        <v>806</v>
      </c>
      <c r="C263" s="7">
        <v>1264</v>
      </c>
      <c r="D263" s="7">
        <v>1497</v>
      </c>
      <c r="E263" s="7">
        <v>1145</v>
      </c>
      <c r="F263" s="8"/>
      <c r="G263" s="8"/>
      <c r="H263" s="8"/>
    </row>
    <row r="264" spans="1:8" x14ac:dyDescent="0.2">
      <c r="A264" s="26" t="s">
        <v>96</v>
      </c>
      <c r="B264" s="8">
        <v>565</v>
      </c>
      <c r="C264" s="7">
        <v>912</v>
      </c>
      <c r="D264" s="7">
        <v>1170</v>
      </c>
      <c r="E264" s="7">
        <v>1006</v>
      </c>
      <c r="F264" s="8"/>
      <c r="G264" s="8"/>
      <c r="H264" s="8"/>
    </row>
    <row r="265" spans="1:8" x14ac:dyDescent="0.2">
      <c r="A265" s="26" t="s">
        <v>97</v>
      </c>
      <c r="B265" s="8">
        <v>402</v>
      </c>
      <c r="C265" s="7">
        <v>564</v>
      </c>
      <c r="D265" s="7">
        <v>793</v>
      </c>
      <c r="E265" s="7">
        <v>679</v>
      </c>
      <c r="F265" s="8"/>
      <c r="G265" s="8"/>
      <c r="H265" s="8"/>
    </row>
    <row r="266" spans="1:8" x14ac:dyDescent="0.2">
      <c r="A266" s="26" t="s">
        <v>98</v>
      </c>
      <c r="B266" s="8">
        <v>848</v>
      </c>
      <c r="C266" s="7">
        <v>788</v>
      </c>
      <c r="D266" s="7">
        <v>952</v>
      </c>
      <c r="E266" s="7">
        <v>878</v>
      </c>
      <c r="F266" s="8"/>
      <c r="G266" s="8"/>
      <c r="H266" s="8"/>
    </row>
    <row r="267" spans="1:8" x14ac:dyDescent="0.2">
      <c r="A267" s="26" t="s">
        <v>99</v>
      </c>
      <c r="B267" s="7">
        <v>1047</v>
      </c>
      <c r="C267" s="7">
        <v>1674</v>
      </c>
      <c r="D267" s="7">
        <v>1933</v>
      </c>
      <c r="E267" s="7">
        <v>1349</v>
      </c>
      <c r="F267" s="8"/>
      <c r="G267" s="8"/>
      <c r="H267" s="8"/>
    </row>
    <row r="268" spans="1:8" x14ac:dyDescent="0.2">
      <c r="A268" s="26" t="s">
        <v>100</v>
      </c>
      <c r="B268" s="7">
        <v>3691</v>
      </c>
      <c r="C268" s="7">
        <f>SUM(C262:C267)</f>
        <v>5208</v>
      </c>
      <c r="D268" s="7">
        <v>6352</v>
      </c>
      <c r="E268" s="104">
        <v>5105</v>
      </c>
      <c r="F268" s="8"/>
      <c r="G268" s="8"/>
      <c r="H268" s="8"/>
    </row>
    <row r="269" spans="1:8" x14ac:dyDescent="0.2">
      <c r="A269" s="69" t="s">
        <v>89</v>
      </c>
      <c r="B269" s="7"/>
      <c r="C269" s="7"/>
      <c r="D269" s="7"/>
      <c r="E269" s="8"/>
      <c r="F269" s="8"/>
      <c r="G269" s="8"/>
      <c r="H269" s="8"/>
    </row>
    <row r="270" spans="1:8" x14ac:dyDescent="0.2">
      <c r="A270" s="69" t="s">
        <v>1045</v>
      </c>
      <c r="B270" s="7"/>
      <c r="C270" s="7"/>
      <c r="D270" s="7"/>
      <c r="E270" s="8"/>
      <c r="F270" s="8"/>
      <c r="G270" s="8"/>
      <c r="H270" s="8"/>
    </row>
    <row r="271" spans="1:8" x14ac:dyDescent="0.2">
      <c r="B271" s="8"/>
      <c r="C271" s="8"/>
      <c r="D271" s="8"/>
      <c r="E271" s="8"/>
      <c r="F271" s="8"/>
      <c r="G271" s="8"/>
      <c r="H271" s="8"/>
    </row>
    <row r="272" spans="1:8" x14ac:dyDescent="0.2">
      <c r="A272" s="28" t="s">
        <v>232</v>
      </c>
      <c r="B272" s="8"/>
      <c r="C272" s="8"/>
      <c r="D272" s="8"/>
      <c r="E272" s="8"/>
      <c r="F272" s="8"/>
      <c r="G272" s="8"/>
      <c r="H272" s="8"/>
    </row>
    <row r="273" spans="1:8" ht="25.5" x14ac:dyDescent="0.2">
      <c r="A273" s="29" t="s">
        <v>87</v>
      </c>
      <c r="B273" s="19" t="s">
        <v>88</v>
      </c>
      <c r="C273" s="8"/>
      <c r="D273" s="8"/>
      <c r="E273" s="8"/>
      <c r="F273" s="8"/>
      <c r="G273" s="8"/>
      <c r="H273" s="8"/>
    </row>
    <row r="274" spans="1:8" x14ac:dyDescent="0.2">
      <c r="A274" s="26">
        <v>2014</v>
      </c>
      <c r="B274" s="7">
        <v>6890</v>
      </c>
      <c r="C274" s="8"/>
      <c r="D274" s="8"/>
      <c r="E274" s="8"/>
      <c r="F274" s="8"/>
      <c r="G274" s="8"/>
      <c r="H274" s="8"/>
    </row>
    <row r="275" spans="1:8" x14ac:dyDescent="0.2">
      <c r="A275" s="26">
        <v>2015</v>
      </c>
      <c r="B275" s="7">
        <v>6104</v>
      </c>
      <c r="C275" s="8"/>
      <c r="D275" s="8"/>
      <c r="E275" s="8"/>
      <c r="F275" s="8"/>
      <c r="G275" s="8"/>
      <c r="H275" s="8"/>
    </row>
    <row r="276" spans="1:8" x14ac:dyDescent="0.2">
      <c r="A276" s="26">
        <v>2016</v>
      </c>
      <c r="B276" s="7">
        <v>5488</v>
      </c>
      <c r="C276" s="8"/>
      <c r="D276" s="8"/>
      <c r="E276" s="8"/>
      <c r="F276" s="8"/>
      <c r="G276" s="8"/>
      <c r="H276" s="8"/>
    </row>
    <row r="277" spans="1:8" x14ac:dyDescent="0.2">
      <c r="A277" s="26">
        <v>2017</v>
      </c>
      <c r="B277" s="7">
        <v>4467</v>
      </c>
      <c r="C277" s="8"/>
      <c r="D277" s="8"/>
      <c r="E277" s="8"/>
      <c r="F277" s="8"/>
      <c r="G277" s="8"/>
      <c r="H277" s="8"/>
    </row>
    <row r="278" spans="1:8" x14ac:dyDescent="0.2">
      <c r="A278" s="26">
        <v>2018</v>
      </c>
      <c r="B278" s="7">
        <v>4115</v>
      </c>
      <c r="C278" s="8"/>
      <c r="D278" s="8"/>
      <c r="E278" s="8"/>
      <c r="F278" s="8"/>
      <c r="G278" s="8"/>
      <c r="H278" s="8"/>
    </row>
    <row r="279" spans="1:8" x14ac:dyDescent="0.2">
      <c r="A279" s="26">
        <v>2019</v>
      </c>
      <c r="B279" s="7">
        <v>3913</v>
      </c>
      <c r="C279" s="8"/>
      <c r="D279" s="8"/>
      <c r="E279" s="8"/>
      <c r="F279" s="8"/>
      <c r="G279" s="8"/>
      <c r="H279" s="8"/>
    </row>
    <row r="280" spans="1:8" x14ac:dyDescent="0.2">
      <c r="A280" s="26">
        <v>2020</v>
      </c>
      <c r="B280" s="7">
        <v>4204</v>
      </c>
      <c r="C280" s="8"/>
      <c r="D280" s="8"/>
      <c r="E280" s="8"/>
      <c r="F280" s="8"/>
      <c r="G280" s="8"/>
      <c r="H280" s="8"/>
    </row>
    <row r="281" spans="1:8" x14ac:dyDescent="0.2">
      <c r="A281" s="26">
        <v>2021</v>
      </c>
      <c r="B281" s="7">
        <v>5208</v>
      </c>
      <c r="C281" s="8"/>
      <c r="D281" s="8"/>
      <c r="E281" s="26"/>
      <c r="F281" s="8"/>
      <c r="G281" s="8"/>
      <c r="H281" s="8"/>
    </row>
    <row r="282" spans="1:8" x14ac:dyDescent="0.2">
      <c r="A282" s="26">
        <v>2022</v>
      </c>
      <c r="B282" s="7">
        <v>6352</v>
      </c>
      <c r="C282" s="8"/>
      <c r="D282" s="8"/>
      <c r="E282" s="26"/>
      <c r="F282" s="8"/>
      <c r="G282" s="8"/>
      <c r="H282" s="8"/>
    </row>
    <row r="283" spans="1:8" x14ac:dyDescent="0.2">
      <c r="A283" s="26">
        <v>2023</v>
      </c>
      <c r="B283" s="7">
        <v>5105</v>
      </c>
      <c r="C283" s="8"/>
      <c r="D283" s="8"/>
      <c r="E283" s="26"/>
      <c r="F283" s="8"/>
      <c r="G283" s="8"/>
      <c r="H283" s="8"/>
    </row>
    <row r="284" spans="1:8" x14ac:dyDescent="0.2">
      <c r="A284" s="69" t="s">
        <v>89</v>
      </c>
      <c r="B284" s="8"/>
      <c r="C284" s="8"/>
      <c r="D284" s="8"/>
      <c r="E284" s="8"/>
      <c r="F284" s="8"/>
      <c r="G284" s="8"/>
      <c r="H284" s="8"/>
    </row>
    <row r="285" spans="1:8" x14ac:dyDescent="0.2">
      <c r="A285" s="69" t="s">
        <v>1045</v>
      </c>
      <c r="B285" s="8"/>
      <c r="C285" s="8"/>
      <c r="D285" s="8"/>
      <c r="E285" s="8"/>
      <c r="F285" s="8"/>
      <c r="G285" s="8"/>
      <c r="H285" s="8"/>
    </row>
    <row r="286" spans="1:8" x14ac:dyDescent="0.2">
      <c r="B286" s="8"/>
      <c r="C286" s="8"/>
      <c r="D286" s="8"/>
      <c r="E286" s="8"/>
      <c r="F286" s="8"/>
      <c r="G286" s="8"/>
      <c r="H286" s="8"/>
    </row>
    <row r="287" spans="1:8" ht="17.25" thickBot="1" x14ac:dyDescent="0.35">
      <c r="A287" s="27" t="s">
        <v>8</v>
      </c>
      <c r="B287" s="8"/>
      <c r="C287" s="8"/>
      <c r="D287" s="8"/>
      <c r="E287" s="8"/>
      <c r="F287" s="8"/>
      <c r="G287" s="8"/>
      <c r="H287" s="8"/>
    </row>
    <row r="288" spans="1:8" x14ac:dyDescent="0.2">
      <c r="A288" s="28" t="s">
        <v>233</v>
      </c>
      <c r="B288" s="8"/>
      <c r="C288" s="8"/>
      <c r="D288" s="8"/>
      <c r="E288" s="8"/>
      <c r="F288" s="8"/>
      <c r="G288" s="8"/>
      <c r="H288" s="8"/>
    </row>
    <row r="289" spans="1:8" ht="25.5" x14ac:dyDescent="0.2">
      <c r="A289" s="29" t="s">
        <v>113</v>
      </c>
      <c r="B289" s="19" t="s">
        <v>88</v>
      </c>
      <c r="C289" s="19"/>
      <c r="D289" s="19"/>
      <c r="E289" s="19"/>
      <c r="F289" s="8"/>
      <c r="G289" s="8"/>
      <c r="H289" s="8"/>
    </row>
    <row r="290" spans="1:8" x14ac:dyDescent="0.2">
      <c r="A290" s="29"/>
      <c r="B290" s="19">
        <v>2020</v>
      </c>
      <c r="C290" s="19">
        <v>2021</v>
      </c>
      <c r="D290" s="19">
        <v>2022</v>
      </c>
      <c r="E290" s="19">
        <v>2023</v>
      </c>
      <c r="F290" s="8"/>
      <c r="G290" s="8"/>
      <c r="H290" s="8"/>
    </row>
    <row r="291" spans="1:8" x14ac:dyDescent="0.2">
      <c r="A291" s="26" t="s">
        <v>114</v>
      </c>
      <c r="B291" s="7">
        <v>457</v>
      </c>
      <c r="C291" s="7">
        <v>309</v>
      </c>
      <c r="D291" s="7">
        <v>305</v>
      </c>
      <c r="E291" s="7">
        <v>298</v>
      </c>
      <c r="F291" s="8"/>
      <c r="G291" s="8"/>
      <c r="H291" s="8"/>
    </row>
    <row r="292" spans="1:8" x14ac:dyDescent="0.2">
      <c r="A292" s="26" t="s">
        <v>115</v>
      </c>
      <c r="B292" s="7">
        <v>188</v>
      </c>
      <c r="C292" s="7">
        <v>198</v>
      </c>
      <c r="D292" s="7">
        <v>186</v>
      </c>
      <c r="E292" s="7">
        <v>185</v>
      </c>
      <c r="F292" s="8"/>
      <c r="G292" s="8"/>
      <c r="H292" s="8"/>
    </row>
    <row r="293" spans="1:8" x14ac:dyDescent="0.2">
      <c r="A293" s="26" t="s">
        <v>116</v>
      </c>
      <c r="B293" s="7">
        <v>2781</v>
      </c>
      <c r="C293" s="7">
        <v>3024</v>
      </c>
      <c r="D293" s="7">
        <v>2981</v>
      </c>
      <c r="E293" s="7">
        <v>2977</v>
      </c>
      <c r="F293" s="8"/>
      <c r="G293" s="8"/>
      <c r="H293" s="8"/>
    </row>
    <row r="294" spans="1:8" x14ac:dyDescent="0.2">
      <c r="A294" s="26" t="s">
        <v>117</v>
      </c>
      <c r="B294" s="7">
        <v>3327</v>
      </c>
      <c r="C294" s="7">
        <v>3394</v>
      </c>
      <c r="D294" s="7">
        <v>3335</v>
      </c>
      <c r="E294" s="7">
        <v>3308</v>
      </c>
      <c r="F294" s="8"/>
      <c r="G294" s="8"/>
      <c r="H294" s="8"/>
    </row>
    <row r="295" spans="1:8" x14ac:dyDescent="0.2">
      <c r="A295" s="26" t="s">
        <v>118</v>
      </c>
      <c r="B295" s="7">
        <v>1332</v>
      </c>
      <c r="C295" s="7">
        <v>909</v>
      </c>
      <c r="D295" s="7">
        <v>952</v>
      </c>
      <c r="E295" s="7">
        <v>915</v>
      </c>
      <c r="F295" s="8"/>
      <c r="G295" s="8"/>
      <c r="H295" s="8"/>
    </row>
    <row r="296" spans="1:8" x14ac:dyDescent="0.2">
      <c r="A296" s="26" t="s">
        <v>119</v>
      </c>
      <c r="B296" s="7">
        <v>2048</v>
      </c>
      <c r="C296" s="7">
        <v>1320</v>
      </c>
      <c r="D296" s="7">
        <v>1327</v>
      </c>
      <c r="E296" s="7">
        <v>1319</v>
      </c>
      <c r="F296" s="8"/>
      <c r="G296" s="8"/>
      <c r="H296" s="8"/>
    </row>
    <row r="297" spans="1:8" x14ac:dyDescent="0.2">
      <c r="A297" s="26" t="s">
        <v>120</v>
      </c>
      <c r="B297" s="7">
        <v>2230</v>
      </c>
      <c r="C297" s="7">
        <v>2230</v>
      </c>
      <c r="D297" s="7">
        <v>2146</v>
      </c>
      <c r="E297" s="7">
        <v>2124</v>
      </c>
      <c r="F297" s="8"/>
      <c r="G297" s="8"/>
      <c r="H297" s="8"/>
    </row>
    <row r="298" spans="1:8" x14ac:dyDescent="0.2">
      <c r="A298" s="26" t="s">
        <v>121</v>
      </c>
      <c r="B298" s="7">
        <v>233</v>
      </c>
      <c r="C298" s="7">
        <v>243</v>
      </c>
      <c r="D298" s="7">
        <v>223</v>
      </c>
      <c r="E298" s="7">
        <v>217</v>
      </c>
      <c r="F298" s="8"/>
      <c r="G298" s="8"/>
      <c r="H298" s="8"/>
    </row>
    <row r="299" spans="1:8" x14ac:dyDescent="0.2">
      <c r="A299" s="26" t="s">
        <v>122</v>
      </c>
      <c r="B299" s="7">
        <v>3609</v>
      </c>
      <c r="C299" s="7">
        <v>3714</v>
      </c>
      <c r="D299" s="7">
        <v>3493</v>
      </c>
      <c r="E299" s="7">
        <v>3582</v>
      </c>
      <c r="F299" s="8"/>
      <c r="G299" s="8"/>
      <c r="H299" s="8"/>
    </row>
    <row r="300" spans="1:8" x14ac:dyDescent="0.2">
      <c r="A300" s="26" t="s">
        <v>123</v>
      </c>
      <c r="B300" s="7">
        <v>1484</v>
      </c>
      <c r="C300" s="7">
        <v>1641</v>
      </c>
      <c r="D300" s="7">
        <v>1580</v>
      </c>
      <c r="E300" s="7">
        <v>1653</v>
      </c>
      <c r="F300" s="8"/>
      <c r="G300" s="8"/>
      <c r="H300" s="8"/>
    </row>
    <row r="301" spans="1:8" x14ac:dyDescent="0.2">
      <c r="A301" s="26" t="s">
        <v>124</v>
      </c>
      <c r="B301" s="7">
        <v>157</v>
      </c>
      <c r="C301" s="7">
        <v>171</v>
      </c>
      <c r="D301" s="7">
        <v>159</v>
      </c>
      <c r="E301" s="7">
        <v>157</v>
      </c>
      <c r="F301" s="8"/>
      <c r="G301" s="8"/>
      <c r="H301" s="8"/>
    </row>
    <row r="302" spans="1:8" x14ac:dyDescent="0.2">
      <c r="A302" s="26" t="s">
        <v>125</v>
      </c>
      <c r="B302" s="7">
        <v>649</v>
      </c>
      <c r="C302" s="7">
        <v>695</v>
      </c>
      <c r="D302" s="7">
        <v>682</v>
      </c>
      <c r="E302" s="7">
        <v>692</v>
      </c>
      <c r="F302" s="8"/>
      <c r="G302" s="8"/>
      <c r="H302" s="8"/>
    </row>
    <row r="303" spans="1:8" x14ac:dyDescent="0.2">
      <c r="A303" s="26" t="s">
        <v>126</v>
      </c>
      <c r="B303" s="7">
        <v>3112</v>
      </c>
      <c r="C303" s="7">
        <v>2177</v>
      </c>
      <c r="D303" s="7">
        <v>2197</v>
      </c>
      <c r="E303" s="7">
        <v>2172</v>
      </c>
      <c r="F303" s="8"/>
      <c r="G303" s="8"/>
      <c r="H303" s="8"/>
    </row>
    <row r="304" spans="1:8" x14ac:dyDescent="0.2">
      <c r="A304" s="26" t="s">
        <v>127</v>
      </c>
      <c r="B304" s="7">
        <v>5966</v>
      </c>
      <c r="C304" s="7">
        <v>4632</v>
      </c>
      <c r="D304" s="7">
        <v>4566</v>
      </c>
      <c r="E304" s="7">
        <v>4647</v>
      </c>
      <c r="F304" s="8"/>
      <c r="G304" s="8"/>
      <c r="H304" s="8"/>
    </row>
    <row r="305" spans="1:8" x14ac:dyDescent="0.2">
      <c r="A305" s="26" t="s">
        <v>128</v>
      </c>
      <c r="B305" s="7">
        <v>178</v>
      </c>
      <c r="C305" s="7">
        <v>188</v>
      </c>
      <c r="D305" s="7">
        <v>177</v>
      </c>
      <c r="E305" s="7">
        <v>181</v>
      </c>
      <c r="F305" s="8"/>
      <c r="G305" s="8"/>
      <c r="H305" s="8"/>
    </row>
    <row r="306" spans="1:8" x14ac:dyDescent="0.2">
      <c r="A306" s="26" t="s">
        <v>129</v>
      </c>
      <c r="B306" s="7">
        <v>398</v>
      </c>
      <c r="C306" s="7">
        <v>421</v>
      </c>
      <c r="D306" s="7">
        <v>410</v>
      </c>
      <c r="E306" s="7">
        <v>402</v>
      </c>
      <c r="F306" s="8"/>
      <c r="G306" s="8"/>
      <c r="H306" s="8"/>
    </row>
    <row r="307" spans="1:8" x14ac:dyDescent="0.2">
      <c r="A307" s="26" t="s">
        <v>130</v>
      </c>
      <c r="B307" s="7">
        <v>294</v>
      </c>
      <c r="C307" s="7">
        <v>323</v>
      </c>
      <c r="D307" s="7">
        <v>295</v>
      </c>
      <c r="E307" s="7">
        <v>280</v>
      </c>
      <c r="F307" s="8"/>
      <c r="G307" s="8"/>
      <c r="H307" s="8"/>
    </row>
    <row r="308" spans="1:8" x14ac:dyDescent="0.2">
      <c r="A308" s="26" t="s">
        <v>131</v>
      </c>
      <c r="B308" s="7">
        <v>3161</v>
      </c>
      <c r="C308" s="7">
        <v>3444</v>
      </c>
      <c r="D308" s="7">
        <v>3429</v>
      </c>
      <c r="E308" s="7">
        <v>3493</v>
      </c>
      <c r="F308" s="8"/>
      <c r="G308" s="8"/>
      <c r="H308" s="8"/>
    </row>
    <row r="309" spans="1:8" x14ac:dyDescent="0.2">
      <c r="A309" s="26" t="s">
        <v>132</v>
      </c>
      <c r="B309" s="7">
        <v>1465</v>
      </c>
      <c r="C309" s="7">
        <v>903</v>
      </c>
      <c r="D309" s="7">
        <v>882</v>
      </c>
      <c r="E309" s="7">
        <v>848</v>
      </c>
      <c r="F309" s="8"/>
      <c r="G309" s="8"/>
      <c r="H309" s="8"/>
    </row>
    <row r="310" spans="1:8" x14ac:dyDescent="0.2">
      <c r="A310" s="26" t="s">
        <v>133</v>
      </c>
      <c r="B310" s="7">
        <v>3239</v>
      </c>
      <c r="C310" s="7">
        <v>2661</v>
      </c>
      <c r="D310" s="7">
        <v>2667</v>
      </c>
      <c r="E310" s="7">
        <v>2666</v>
      </c>
      <c r="F310" s="8"/>
      <c r="G310" s="8"/>
      <c r="H310" s="8"/>
    </row>
    <row r="311" spans="1:8" x14ac:dyDescent="0.2">
      <c r="A311" s="26" t="s">
        <v>134</v>
      </c>
      <c r="B311" s="7">
        <v>171</v>
      </c>
      <c r="C311" s="7">
        <v>173</v>
      </c>
      <c r="D311" s="7">
        <v>169</v>
      </c>
      <c r="E311" s="7">
        <v>160</v>
      </c>
      <c r="F311" s="8"/>
      <c r="G311" s="8"/>
      <c r="H311" s="8"/>
    </row>
    <row r="312" spans="1:8" x14ac:dyDescent="0.2">
      <c r="A312" s="26" t="s">
        <v>135</v>
      </c>
      <c r="B312" s="7">
        <v>3266</v>
      </c>
      <c r="C312" s="7">
        <v>3352</v>
      </c>
      <c r="D312" s="7">
        <v>3317</v>
      </c>
      <c r="E312" s="7">
        <v>3378</v>
      </c>
      <c r="F312" s="8"/>
      <c r="G312" s="8"/>
      <c r="H312" s="8"/>
    </row>
    <row r="313" spans="1:8" x14ac:dyDescent="0.2">
      <c r="A313" s="26" t="s">
        <v>136</v>
      </c>
      <c r="B313" s="7">
        <v>315</v>
      </c>
      <c r="C313" s="7">
        <v>334</v>
      </c>
      <c r="D313" s="7">
        <v>327</v>
      </c>
      <c r="E313" s="7">
        <v>314</v>
      </c>
      <c r="F313" s="8"/>
      <c r="G313" s="8"/>
      <c r="H313" s="8"/>
    </row>
    <row r="314" spans="1:8" x14ac:dyDescent="0.2">
      <c r="A314" s="26" t="s">
        <v>137</v>
      </c>
      <c r="B314" s="7">
        <v>389</v>
      </c>
      <c r="C314" s="7">
        <v>425</v>
      </c>
      <c r="D314" s="7">
        <v>429</v>
      </c>
      <c r="E314" s="7">
        <v>412</v>
      </c>
      <c r="F314" s="8"/>
      <c r="G314" s="8"/>
      <c r="H314" s="8"/>
    </row>
    <row r="315" spans="1:8" x14ac:dyDescent="0.2">
      <c r="A315" s="26" t="s">
        <v>138</v>
      </c>
      <c r="B315" s="7">
        <v>2524</v>
      </c>
      <c r="C315" s="7">
        <v>2710</v>
      </c>
      <c r="D315" s="7">
        <v>2663</v>
      </c>
      <c r="E315" s="7">
        <v>2641</v>
      </c>
      <c r="F315" s="8"/>
      <c r="G315" s="8"/>
      <c r="H315" s="8"/>
    </row>
    <row r="316" spans="1:8" x14ac:dyDescent="0.2">
      <c r="A316" s="26" t="s">
        <v>139</v>
      </c>
      <c r="B316" s="7">
        <v>1385</v>
      </c>
      <c r="C316" s="7">
        <v>1431</v>
      </c>
      <c r="D316" s="7">
        <v>1359</v>
      </c>
      <c r="E316" s="7">
        <v>1425</v>
      </c>
      <c r="F316" s="8"/>
      <c r="G316" s="8"/>
      <c r="H316" s="8"/>
    </row>
    <row r="317" spans="1:8" x14ac:dyDescent="0.2">
      <c r="A317" s="26" t="s">
        <v>140</v>
      </c>
      <c r="B317" s="7">
        <v>5580</v>
      </c>
      <c r="C317" s="7">
        <v>6133</v>
      </c>
      <c r="D317" s="7">
        <v>6190</v>
      </c>
      <c r="E317" s="7">
        <v>6117</v>
      </c>
      <c r="F317" s="8"/>
      <c r="G317" s="8"/>
      <c r="H317" s="8"/>
    </row>
    <row r="318" spans="1:8" x14ac:dyDescent="0.2">
      <c r="A318" s="26" t="s">
        <v>141</v>
      </c>
      <c r="B318" s="7">
        <v>1242</v>
      </c>
      <c r="C318" s="7">
        <v>1361</v>
      </c>
      <c r="D318" s="7">
        <v>1391</v>
      </c>
      <c r="E318" s="7">
        <v>1370</v>
      </c>
      <c r="F318" s="8"/>
      <c r="G318" s="8"/>
      <c r="H318" s="8"/>
    </row>
    <row r="319" spans="1:8" x14ac:dyDescent="0.2">
      <c r="A319" s="26" t="s">
        <v>142</v>
      </c>
      <c r="B319" s="7">
        <v>346</v>
      </c>
      <c r="C319" s="7">
        <v>352</v>
      </c>
      <c r="D319" s="7">
        <v>319</v>
      </c>
      <c r="E319" s="7">
        <v>318</v>
      </c>
      <c r="F319" s="8"/>
      <c r="G319" s="8"/>
      <c r="H319" s="8"/>
    </row>
    <row r="320" spans="1:8" x14ac:dyDescent="0.2">
      <c r="A320" s="26" t="s">
        <v>143</v>
      </c>
      <c r="B320" s="7">
        <v>106</v>
      </c>
      <c r="C320" s="7">
        <v>111</v>
      </c>
      <c r="D320" s="7">
        <v>114</v>
      </c>
      <c r="E320" s="7">
        <v>111</v>
      </c>
      <c r="F320" s="8"/>
      <c r="G320" s="8"/>
      <c r="H320" s="8"/>
    </row>
    <row r="321" spans="1:8" x14ac:dyDescent="0.2">
      <c r="A321" s="26" t="s">
        <v>144</v>
      </c>
      <c r="B321" s="7">
        <v>1897</v>
      </c>
      <c r="C321" s="7">
        <v>2066</v>
      </c>
      <c r="D321" s="7">
        <v>2013</v>
      </c>
      <c r="E321" s="7">
        <v>2061</v>
      </c>
      <c r="F321" s="8"/>
      <c r="G321" s="8"/>
      <c r="H321" s="8"/>
    </row>
    <row r="322" spans="1:8" x14ac:dyDescent="0.2">
      <c r="A322" s="26" t="s">
        <v>145</v>
      </c>
      <c r="B322" s="7">
        <v>376</v>
      </c>
      <c r="C322" s="7">
        <v>428</v>
      </c>
      <c r="D322" s="7">
        <v>437</v>
      </c>
      <c r="E322" s="7">
        <v>421</v>
      </c>
      <c r="F322" s="8"/>
      <c r="G322" s="8"/>
      <c r="H322" s="8"/>
    </row>
    <row r="323" spans="1:8" x14ac:dyDescent="0.2">
      <c r="A323" s="26" t="s">
        <v>146</v>
      </c>
      <c r="B323" s="7">
        <v>2941</v>
      </c>
      <c r="C323" s="7">
        <v>3396</v>
      </c>
      <c r="D323" s="7">
        <v>3423</v>
      </c>
      <c r="E323" s="7">
        <v>3565</v>
      </c>
      <c r="F323" s="8"/>
      <c r="G323" s="8"/>
      <c r="H323" s="8"/>
    </row>
    <row r="324" spans="1:8" x14ac:dyDescent="0.2">
      <c r="A324" s="26" t="s">
        <v>147</v>
      </c>
      <c r="B324" s="7">
        <v>481</v>
      </c>
      <c r="C324" s="7">
        <v>336</v>
      </c>
      <c r="D324" s="7">
        <v>330</v>
      </c>
      <c r="E324" s="7">
        <v>321</v>
      </c>
      <c r="F324" s="8"/>
      <c r="G324" s="8"/>
      <c r="H324" s="8"/>
    </row>
    <row r="325" spans="1:8" x14ac:dyDescent="0.2">
      <c r="A325" s="26" t="s">
        <v>148</v>
      </c>
      <c r="B325" s="7">
        <v>3493</v>
      </c>
      <c r="C325" s="7">
        <v>3410</v>
      </c>
      <c r="D325" s="7">
        <v>3357</v>
      </c>
      <c r="E325" s="7">
        <v>3366</v>
      </c>
      <c r="F325" s="8"/>
      <c r="G325" s="8"/>
      <c r="H325" s="8"/>
    </row>
    <row r="326" spans="1:8" x14ac:dyDescent="0.2">
      <c r="A326" s="26" t="s">
        <v>149</v>
      </c>
      <c r="B326" s="7">
        <v>3251</v>
      </c>
      <c r="C326" s="7">
        <v>3234</v>
      </c>
      <c r="D326" s="7">
        <v>3148</v>
      </c>
      <c r="E326" s="7">
        <v>3198</v>
      </c>
      <c r="F326" s="8"/>
      <c r="G326" s="8"/>
      <c r="H326" s="8"/>
    </row>
    <row r="327" spans="1:8" x14ac:dyDescent="0.2">
      <c r="A327" s="26" t="s">
        <v>150</v>
      </c>
      <c r="B327" s="7">
        <v>2061</v>
      </c>
      <c r="C327" s="7">
        <v>1236</v>
      </c>
      <c r="D327" s="7">
        <v>1235</v>
      </c>
      <c r="E327" s="7">
        <v>1236</v>
      </c>
      <c r="F327" s="8"/>
      <c r="G327" s="8"/>
      <c r="H327" s="8"/>
    </row>
    <row r="328" spans="1:8" x14ac:dyDescent="0.2">
      <c r="A328" s="26" t="s">
        <v>151</v>
      </c>
      <c r="B328" s="7">
        <v>116</v>
      </c>
      <c r="C328" s="7">
        <v>104</v>
      </c>
      <c r="D328" s="7">
        <v>102</v>
      </c>
      <c r="E328" s="7">
        <v>96</v>
      </c>
      <c r="F328" s="8"/>
      <c r="G328" s="8"/>
      <c r="H328" s="8"/>
    </row>
    <row r="329" spans="1:8" x14ac:dyDescent="0.2">
      <c r="A329" s="26" t="s">
        <v>152</v>
      </c>
      <c r="B329" s="7">
        <v>1426</v>
      </c>
      <c r="C329" s="7">
        <v>1421</v>
      </c>
      <c r="D329" s="7">
        <v>1449</v>
      </c>
      <c r="E329" s="7">
        <v>1398</v>
      </c>
      <c r="F329" s="8"/>
      <c r="G329" s="8"/>
      <c r="H329" s="8"/>
    </row>
    <row r="330" spans="1:8" x14ac:dyDescent="0.2">
      <c r="A330" s="26" t="s">
        <v>153</v>
      </c>
      <c r="B330" s="7">
        <v>2064</v>
      </c>
      <c r="C330" s="7">
        <v>2135</v>
      </c>
      <c r="D330" s="7">
        <v>2073</v>
      </c>
      <c r="E330" s="7">
        <v>2110</v>
      </c>
      <c r="F330" s="8"/>
      <c r="G330" s="8"/>
      <c r="H330" s="8"/>
    </row>
    <row r="331" spans="1:8" x14ac:dyDescent="0.2">
      <c r="A331" s="26" t="s">
        <v>154</v>
      </c>
      <c r="B331" s="7">
        <v>339</v>
      </c>
      <c r="C331" s="7">
        <v>270</v>
      </c>
      <c r="D331" s="7">
        <v>278</v>
      </c>
      <c r="E331" s="7">
        <v>264</v>
      </c>
      <c r="F331" s="8"/>
      <c r="G331" s="8"/>
      <c r="H331" s="8"/>
    </row>
    <row r="332" spans="1:8" x14ac:dyDescent="0.2">
      <c r="A332" s="26" t="s">
        <v>155</v>
      </c>
      <c r="B332" s="7">
        <v>1481</v>
      </c>
      <c r="C332" s="7">
        <v>1693</v>
      </c>
      <c r="D332" s="7">
        <v>1715</v>
      </c>
      <c r="E332" s="7">
        <v>1744</v>
      </c>
      <c r="F332" s="8"/>
      <c r="G332" s="8"/>
      <c r="H332" s="8"/>
    </row>
    <row r="333" spans="1:8" x14ac:dyDescent="0.2">
      <c r="A333" s="26" t="s">
        <v>156</v>
      </c>
      <c r="B333" s="7">
        <v>2668</v>
      </c>
      <c r="C333" s="7">
        <v>2745</v>
      </c>
      <c r="D333" s="7">
        <v>2708</v>
      </c>
      <c r="E333" s="7">
        <v>2723</v>
      </c>
      <c r="F333" s="8"/>
      <c r="G333" s="8"/>
      <c r="H333" s="8"/>
    </row>
    <row r="334" spans="1:8" x14ac:dyDescent="0.2">
      <c r="A334" s="26" t="s">
        <v>157</v>
      </c>
      <c r="B334" s="7">
        <v>1338</v>
      </c>
      <c r="C334" s="7">
        <v>1570</v>
      </c>
      <c r="D334" s="7">
        <v>1577</v>
      </c>
      <c r="E334" s="7">
        <v>1684</v>
      </c>
      <c r="F334" s="8"/>
      <c r="G334" s="8"/>
      <c r="H334" s="8"/>
    </row>
    <row r="335" spans="1:8" x14ac:dyDescent="0.2">
      <c r="A335" s="26" t="s">
        <v>158</v>
      </c>
      <c r="B335" s="7">
        <v>2497</v>
      </c>
      <c r="C335" s="7">
        <v>2894</v>
      </c>
      <c r="D335" s="7">
        <v>2942</v>
      </c>
      <c r="E335" s="7">
        <v>3078</v>
      </c>
      <c r="F335" s="8"/>
      <c r="G335" s="8"/>
      <c r="H335" s="8"/>
    </row>
    <row r="336" spans="1:8" x14ac:dyDescent="0.2">
      <c r="A336" s="26" t="s">
        <v>159</v>
      </c>
      <c r="B336" s="7">
        <v>924</v>
      </c>
      <c r="C336" s="7">
        <v>1081</v>
      </c>
      <c r="D336" s="7">
        <v>1056</v>
      </c>
      <c r="E336" s="7">
        <v>1076</v>
      </c>
      <c r="F336" s="8"/>
      <c r="G336" s="8"/>
      <c r="H336" s="8"/>
    </row>
    <row r="337" spans="1:8" x14ac:dyDescent="0.2">
      <c r="A337" s="26" t="s">
        <v>160</v>
      </c>
      <c r="B337" s="7">
        <v>900</v>
      </c>
      <c r="C337" s="7">
        <v>754</v>
      </c>
      <c r="D337" s="7">
        <v>771</v>
      </c>
      <c r="E337" s="7">
        <v>755</v>
      </c>
      <c r="F337" s="8"/>
      <c r="G337" s="8"/>
      <c r="H337" s="8"/>
    </row>
    <row r="338" spans="1:8" x14ac:dyDescent="0.2">
      <c r="A338" s="26" t="s">
        <v>161</v>
      </c>
      <c r="B338" s="7">
        <v>555</v>
      </c>
      <c r="C338" s="7">
        <v>456</v>
      </c>
      <c r="D338" s="7">
        <v>461</v>
      </c>
      <c r="E338" s="7">
        <v>461</v>
      </c>
      <c r="F338" s="8"/>
      <c r="G338" s="8"/>
      <c r="H338" s="8"/>
    </row>
    <row r="339" spans="1:8" x14ac:dyDescent="0.2">
      <c r="A339" s="26" t="s">
        <v>162</v>
      </c>
      <c r="B339" s="7">
        <v>2764</v>
      </c>
      <c r="C339" s="7">
        <v>2854</v>
      </c>
      <c r="D339" s="7">
        <v>2742</v>
      </c>
      <c r="E339" s="7">
        <v>2862</v>
      </c>
      <c r="F339" s="8"/>
      <c r="G339" s="8"/>
      <c r="H339" s="8"/>
    </row>
    <row r="340" spans="1:8" x14ac:dyDescent="0.2">
      <c r="A340" s="26" t="s">
        <v>163</v>
      </c>
      <c r="B340" s="7">
        <v>3221</v>
      </c>
      <c r="C340" s="7">
        <v>3431</v>
      </c>
      <c r="D340" s="7">
        <v>3410</v>
      </c>
      <c r="E340" s="7">
        <v>3405</v>
      </c>
      <c r="F340" s="8"/>
      <c r="G340" s="8"/>
      <c r="H340" s="8"/>
    </row>
    <row r="341" spans="1:8" x14ac:dyDescent="0.2">
      <c r="A341" s="26" t="s">
        <v>164</v>
      </c>
      <c r="B341" s="7">
        <v>658</v>
      </c>
      <c r="C341" s="7">
        <v>747</v>
      </c>
      <c r="D341" s="7">
        <v>770</v>
      </c>
      <c r="E341" s="7">
        <v>777</v>
      </c>
      <c r="F341" s="8"/>
      <c r="G341" s="8"/>
      <c r="H341" s="8"/>
    </row>
    <row r="342" spans="1:8" x14ac:dyDescent="0.2">
      <c r="A342" s="26" t="s">
        <v>165</v>
      </c>
      <c r="B342" s="7">
        <v>3652</v>
      </c>
      <c r="C342" s="7">
        <v>4058</v>
      </c>
      <c r="D342" s="7">
        <v>3946</v>
      </c>
      <c r="E342" s="7">
        <v>4052</v>
      </c>
      <c r="F342" s="8"/>
      <c r="G342" s="8"/>
      <c r="H342" s="8"/>
    </row>
    <row r="343" spans="1:8" x14ac:dyDescent="0.2">
      <c r="A343" s="26" t="s">
        <v>166</v>
      </c>
      <c r="B343" s="7">
        <v>5857</v>
      </c>
      <c r="C343" s="7">
        <v>4093</v>
      </c>
      <c r="D343" s="7">
        <v>4029</v>
      </c>
      <c r="E343" s="7">
        <v>3971</v>
      </c>
      <c r="F343" s="8"/>
      <c r="G343" s="8"/>
      <c r="H343" s="8"/>
    </row>
    <row r="344" spans="1:8" x14ac:dyDescent="0.2">
      <c r="A344" s="26" t="s">
        <v>167</v>
      </c>
      <c r="B344" s="7">
        <v>479</v>
      </c>
      <c r="C344" s="7">
        <v>491</v>
      </c>
      <c r="D344" s="7">
        <v>505</v>
      </c>
      <c r="E344" s="7">
        <v>488</v>
      </c>
      <c r="F344" s="8"/>
      <c r="G344" s="8"/>
      <c r="H344" s="8"/>
    </row>
    <row r="345" spans="1:8" x14ac:dyDescent="0.2">
      <c r="A345" s="26" t="s">
        <v>168</v>
      </c>
      <c r="B345" s="7">
        <v>397</v>
      </c>
      <c r="C345" s="7">
        <v>432</v>
      </c>
      <c r="D345" s="7">
        <v>419</v>
      </c>
      <c r="E345" s="7">
        <v>410</v>
      </c>
      <c r="F345" s="8"/>
      <c r="G345" s="8"/>
      <c r="H345" s="8"/>
    </row>
    <row r="346" spans="1:8" x14ac:dyDescent="0.2">
      <c r="A346" s="26" t="s">
        <v>169</v>
      </c>
      <c r="B346" s="7">
        <v>326</v>
      </c>
      <c r="C346" s="7">
        <v>222</v>
      </c>
      <c r="D346" s="7">
        <v>213</v>
      </c>
      <c r="E346" s="7">
        <v>202</v>
      </c>
      <c r="F346" s="8"/>
      <c r="G346" s="8"/>
      <c r="H346" s="8"/>
    </row>
    <row r="347" spans="1:8" x14ac:dyDescent="0.2">
      <c r="A347" s="26" t="s">
        <v>170</v>
      </c>
      <c r="B347" s="7">
        <v>1929</v>
      </c>
      <c r="C347" s="7">
        <v>1782</v>
      </c>
      <c r="D347" s="7">
        <v>1741</v>
      </c>
      <c r="E347" s="7">
        <v>1731</v>
      </c>
      <c r="F347" s="8"/>
      <c r="G347" s="8"/>
      <c r="H347" s="8"/>
    </row>
    <row r="348" spans="1:8" x14ac:dyDescent="0.2">
      <c r="A348" s="26" t="s">
        <v>171</v>
      </c>
      <c r="B348" s="7">
        <v>193</v>
      </c>
      <c r="C348" s="7">
        <v>203</v>
      </c>
      <c r="D348" s="7">
        <v>194</v>
      </c>
      <c r="E348" s="7">
        <v>194</v>
      </c>
      <c r="F348" s="8"/>
      <c r="G348" s="8"/>
      <c r="H348" s="8"/>
    </row>
    <row r="349" spans="1:8" x14ac:dyDescent="0.2">
      <c r="A349" s="26" t="s">
        <v>172</v>
      </c>
      <c r="B349" s="7">
        <v>1868</v>
      </c>
      <c r="C349" s="7">
        <v>1990</v>
      </c>
      <c r="D349" s="7">
        <v>1913</v>
      </c>
      <c r="E349" s="7">
        <v>1919</v>
      </c>
      <c r="F349" s="8"/>
      <c r="G349" s="8"/>
      <c r="H349" s="8"/>
    </row>
    <row r="350" spans="1:8" x14ac:dyDescent="0.2">
      <c r="A350" s="26" t="s">
        <v>173</v>
      </c>
      <c r="B350" s="7">
        <v>49</v>
      </c>
      <c r="C350" s="7">
        <v>52</v>
      </c>
      <c r="D350" s="7">
        <v>54</v>
      </c>
      <c r="E350" s="7">
        <v>44</v>
      </c>
      <c r="F350" s="8"/>
      <c r="G350" s="8"/>
      <c r="H350" s="8"/>
    </row>
    <row r="351" spans="1:8" x14ac:dyDescent="0.2">
      <c r="A351" s="26" t="s">
        <v>174</v>
      </c>
      <c r="B351" s="7">
        <v>133</v>
      </c>
      <c r="C351" s="7">
        <v>153</v>
      </c>
      <c r="D351" s="7">
        <v>166</v>
      </c>
      <c r="E351" s="7">
        <v>146</v>
      </c>
      <c r="F351" s="8"/>
      <c r="G351" s="8"/>
      <c r="H351" s="8"/>
    </row>
    <row r="352" spans="1:8" x14ac:dyDescent="0.2">
      <c r="A352" s="26" t="s">
        <v>175</v>
      </c>
      <c r="B352" s="7">
        <v>1026</v>
      </c>
      <c r="C352" s="7">
        <v>654</v>
      </c>
      <c r="D352" s="7">
        <v>652</v>
      </c>
      <c r="E352" s="7">
        <v>648</v>
      </c>
      <c r="F352" s="8"/>
      <c r="G352" s="8"/>
      <c r="H352" s="8"/>
    </row>
    <row r="353" spans="1:8" x14ac:dyDescent="0.2">
      <c r="A353" s="26" t="s">
        <v>176</v>
      </c>
      <c r="B353" s="7">
        <v>348</v>
      </c>
      <c r="C353" s="7">
        <v>371</v>
      </c>
      <c r="D353" s="7">
        <v>356</v>
      </c>
      <c r="E353" s="7">
        <v>354</v>
      </c>
      <c r="F353" s="8"/>
      <c r="G353" s="8"/>
      <c r="H353" s="8"/>
    </row>
    <row r="354" spans="1:8" x14ac:dyDescent="0.2">
      <c r="A354" s="26" t="s">
        <v>177</v>
      </c>
      <c r="B354" s="7">
        <v>1710</v>
      </c>
      <c r="C354" s="7">
        <v>1747</v>
      </c>
      <c r="D354" s="7">
        <v>1678</v>
      </c>
      <c r="E354" s="7">
        <v>1712</v>
      </c>
      <c r="F354" s="8"/>
      <c r="G354" s="8"/>
      <c r="H354" s="8"/>
    </row>
    <row r="355" spans="1:8" x14ac:dyDescent="0.2">
      <c r="A355" s="26" t="s">
        <v>178</v>
      </c>
      <c r="B355" s="7">
        <v>200</v>
      </c>
      <c r="C355" s="7">
        <v>199</v>
      </c>
      <c r="D355" s="7">
        <v>194</v>
      </c>
      <c r="E355" s="7">
        <v>184</v>
      </c>
      <c r="F355" s="8"/>
      <c r="G355" s="8"/>
      <c r="H355" s="8"/>
    </row>
    <row r="356" spans="1:8" x14ac:dyDescent="0.2">
      <c r="A356" s="26" t="s">
        <v>179</v>
      </c>
      <c r="B356" s="7">
        <v>1131</v>
      </c>
      <c r="C356" s="7">
        <v>1245</v>
      </c>
      <c r="D356" s="7">
        <v>1268</v>
      </c>
      <c r="E356" s="7">
        <v>1197</v>
      </c>
      <c r="F356" s="8"/>
      <c r="G356" s="8"/>
      <c r="H356" s="8"/>
    </row>
    <row r="357" spans="1:8" x14ac:dyDescent="0.2">
      <c r="A357" s="26" t="s">
        <v>180</v>
      </c>
      <c r="B357" s="7">
        <v>433</v>
      </c>
      <c r="C357" s="7">
        <v>432</v>
      </c>
      <c r="D357" s="7">
        <v>419</v>
      </c>
      <c r="E357" s="7">
        <v>419</v>
      </c>
      <c r="F357" s="8"/>
      <c r="G357" s="8"/>
      <c r="H357" s="8"/>
    </row>
    <row r="358" spans="1:8" x14ac:dyDescent="0.2">
      <c r="A358" s="26" t="s">
        <v>181</v>
      </c>
      <c r="B358" s="7">
        <v>140</v>
      </c>
      <c r="C358" s="7">
        <v>86</v>
      </c>
      <c r="D358" s="7">
        <v>87</v>
      </c>
      <c r="E358" s="7">
        <v>84</v>
      </c>
      <c r="F358" s="8"/>
      <c r="G358" s="8"/>
      <c r="H358" s="8"/>
    </row>
    <row r="359" spans="1:8" x14ac:dyDescent="0.2">
      <c r="A359" s="26" t="s">
        <v>183</v>
      </c>
      <c r="B359" s="8" t="s">
        <v>182</v>
      </c>
      <c r="C359" s="8" t="s">
        <v>182</v>
      </c>
      <c r="D359" s="8" t="s">
        <v>182</v>
      </c>
      <c r="E359" s="8" t="s">
        <v>182</v>
      </c>
      <c r="F359" s="8"/>
      <c r="G359" s="8"/>
      <c r="H359" s="8"/>
    </row>
    <row r="360" spans="1:8" x14ac:dyDescent="0.2">
      <c r="A360" s="26" t="s">
        <v>184</v>
      </c>
      <c r="B360" s="7">
        <v>725</v>
      </c>
      <c r="C360" s="7">
        <v>664</v>
      </c>
      <c r="D360" s="7">
        <v>639</v>
      </c>
      <c r="E360" s="7">
        <v>619</v>
      </c>
      <c r="F360" s="8"/>
      <c r="G360" s="8"/>
      <c r="H360" s="8"/>
    </row>
    <row r="361" spans="1:8" x14ac:dyDescent="0.2">
      <c r="A361" s="26" t="s">
        <v>185</v>
      </c>
      <c r="B361" s="7">
        <v>841</v>
      </c>
      <c r="C361" s="7">
        <v>879</v>
      </c>
      <c r="D361" s="7">
        <v>869</v>
      </c>
      <c r="E361" s="7">
        <v>853</v>
      </c>
      <c r="F361" s="8"/>
      <c r="G361" s="8"/>
      <c r="H361" s="8"/>
    </row>
    <row r="362" spans="1:8" x14ac:dyDescent="0.2">
      <c r="A362" s="26" t="s">
        <v>186</v>
      </c>
      <c r="B362" s="7">
        <v>1461</v>
      </c>
      <c r="C362" s="7">
        <v>903</v>
      </c>
      <c r="D362" s="7">
        <v>887</v>
      </c>
      <c r="E362" s="7">
        <v>855</v>
      </c>
      <c r="F362" s="8"/>
      <c r="G362" s="8"/>
      <c r="H362" s="8"/>
    </row>
    <row r="363" spans="1:8" x14ac:dyDescent="0.2">
      <c r="A363" s="26" t="s">
        <v>187</v>
      </c>
      <c r="B363" s="7">
        <v>80</v>
      </c>
      <c r="C363" s="7">
        <v>92</v>
      </c>
      <c r="D363" s="7">
        <v>84</v>
      </c>
      <c r="E363" s="7">
        <v>83</v>
      </c>
      <c r="F363" s="8"/>
      <c r="G363" s="8"/>
      <c r="H363" s="8"/>
    </row>
    <row r="364" spans="1:8" x14ac:dyDescent="0.2">
      <c r="A364" s="26" t="s">
        <v>188</v>
      </c>
      <c r="B364" s="7">
        <v>3441</v>
      </c>
      <c r="C364" s="7">
        <v>3612</v>
      </c>
      <c r="D364" s="7">
        <v>3486</v>
      </c>
      <c r="E364" s="7">
        <v>3550</v>
      </c>
      <c r="F364" s="8"/>
      <c r="G364" s="8"/>
      <c r="H364" s="8"/>
    </row>
    <row r="365" spans="1:8" x14ac:dyDescent="0.2">
      <c r="A365" s="26" t="s">
        <v>189</v>
      </c>
      <c r="B365" s="7">
        <v>3604</v>
      </c>
      <c r="C365" s="7">
        <v>3590</v>
      </c>
      <c r="D365" s="7">
        <v>3562</v>
      </c>
      <c r="E365" s="7">
        <v>3728</v>
      </c>
      <c r="F365" s="8"/>
      <c r="G365" s="8"/>
      <c r="H365" s="8"/>
    </row>
    <row r="366" spans="1:8" x14ac:dyDescent="0.2">
      <c r="A366" s="26" t="s">
        <v>190</v>
      </c>
      <c r="B366" s="7">
        <v>982</v>
      </c>
      <c r="C366" s="7">
        <v>713</v>
      </c>
      <c r="D366" s="7">
        <v>706</v>
      </c>
      <c r="E366" s="7">
        <v>703</v>
      </c>
      <c r="F366" s="8"/>
      <c r="G366" s="8"/>
      <c r="H366" s="8"/>
    </row>
    <row r="367" spans="1:8" x14ac:dyDescent="0.2">
      <c r="A367" s="26" t="s">
        <v>191</v>
      </c>
      <c r="B367" s="7">
        <v>2571</v>
      </c>
      <c r="C367" s="7">
        <v>2979</v>
      </c>
      <c r="D367" s="7">
        <v>2999</v>
      </c>
      <c r="E367" s="7">
        <v>3204</v>
      </c>
      <c r="F367" s="8"/>
      <c r="G367" s="8"/>
      <c r="H367" s="8"/>
    </row>
    <row r="368" spans="1:8" x14ac:dyDescent="0.2">
      <c r="A368" s="26" t="s">
        <v>192</v>
      </c>
      <c r="B368" s="7">
        <v>1707</v>
      </c>
      <c r="C368" s="7">
        <v>1864</v>
      </c>
      <c r="D368" s="7">
        <v>1824</v>
      </c>
      <c r="E368" s="7">
        <v>1894</v>
      </c>
      <c r="F368" s="8"/>
      <c r="G368" s="8"/>
      <c r="H368" s="8"/>
    </row>
    <row r="369" spans="1:9" x14ac:dyDescent="0.2">
      <c r="A369" s="26" t="s">
        <v>193</v>
      </c>
      <c r="B369" s="7">
        <v>4307</v>
      </c>
      <c r="C369" s="7">
        <v>3846</v>
      </c>
      <c r="D369" s="7">
        <v>3811</v>
      </c>
      <c r="E369" s="7">
        <v>3791</v>
      </c>
      <c r="F369" s="8"/>
      <c r="G369" s="8"/>
      <c r="H369" s="8"/>
    </row>
    <row r="370" spans="1:9" x14ac:dyDescent="0.2">
      <c r="A370" s="26" t="s">
        <v>194</v>
      </c>
      <c r="B370" s="7">
        <v>133</v>
      </c>
      <c r="C370" s="7">
        <v>137</v>
      </c>
      <c r="D370" s="7">
        <v>133</v>
      </c>
      <c r="E370" s="7">
        <v>125</v>
      </c>
      <c r="F370" s="8"/>
      <c r="G370" s="8"/>
      <c r="H370" s="8"/>
    </row>
    <row r="371" spans="1:9" x14ac:dyDescent="0.2">
      <c r="A371" s="26" t="s">
        <v>195</v>
      </c>
      <c r="B371" s="7" t="s">
        <v>234</v>
      </c>
      <c r="C371" s="7">
        <v>4690</v>
      </c>
      <c r="D371" s="7">
        <v>8072</v>
      </c>
      <c r="E371" s="7">
        <v>10156</v>
      </c>
      <c r="F371" s="8"/>
      <c r="G371" s="8"/>
      <c r="H371" s="8"/>
    </row>
    <row r="372" spans="1:9" x14ac:dyDescent="0.2">
      <c r="A372" s="26" t="s">
        <v>100</v>
      </c>
      <c r="B372" s="7">
        <v>126312</v>
      </c>
      <c r="C372" s="7">
        <v>127419</v>
      </c>
      <c r="D372" s="7">
        <v>129173</v>
      </c>
      <c r="E372" s="7">
        <v>132279</v>
      </c>
      <c r="F372" s="8"/>
      <c r="G372" s="8"/>
      <c r="H372" s="7"/>
    </row>
    <row r="373" spans="1:9" x14ac:dyDescent="0.2">
      <c r="A373" s="69" t="s">
        <v>89</v>
      </c>
      <c r="B373" s="8"/>
      <c r="C373" s="8"/>
      <c r="D373" s="8"/>
      <c r="E373" s="8"/>
      <c r="F373" s="8"/>
      <c r="G373" s="8"/>
      <c r="H373" s="8"/>
    </row>
    <row r="374" spans="1:9" x14ac:dyDescent="0.2">
      <c r="A374" s="69" t="s">
        <v>235</v>
      </c>
      <c r="B374" s="8"/>
      <c r="C374" s="8"/>
      <c r="D374" s="8"/>
      <c r="E374" s="8"/>
      <c r="F374" s="8"/>
      <c r="G374" s="8"/>
      <c r="H374" s="8"/>
    </row>
    <row r="375" spans="1:9" x14ac:dyDescent="0.2">
      <c r="A375" s="69"/>
      <c r="B375" s="8"/>
      <c r="C375" s="8"/>
      <c r="D375" s="8"/>
      <c r="E375" s="8"/>
      <c r="F375" s="8"/>
      <c r="G375" s="8"/>
      <c r="H375" s="8"/>
    </row>
    <row r="376" spans="1:9" x14ac:dyDescent="0.2">
      <c r="A376" s="28" t="s">
        <v>236</v>
      </c>
      <c r="B376" s="8"/>
      <c r="C376" s="8"/>
      <c r="D376" s="8"/>
      <c r="E376" s="8"/>
      <c r="F376" s="8"/>
      <c r="G376" s="8"/>
      <c r="H376" s="8"/>
    </row>
    <row r="377" spans="1:9" x14ac:dyDescent="0.2">
      <c r="A377" s="29"/>
      <c r="B377" s="19">
        <v>2020</v>
      </c>
      <c r="C377" s="19"/>
      <c r="D377" s="19">
        <v>2021</v>
      </c>
      <c r="E377" s="19"/>
      <c r="F377" s="19">
        <v>2022</v>
      </c>
      <c r="G377" s="19"/>
      <c r="H377" s="19">
        <v>2023</v>
      </c>
      <c r="I377" s="19"/>
    </row>
    <row r="378" spans="1:9" ht="25.5" x14ac:dyDescent="0.2">
      <c r="A378" s="29" t="s">
        <v>197</v>
      </c>
      <c r="B378" s="19" t="s">
        <v>237</v>
      </c>
      <c r="C378" s="19" t="s">
        <v>199</v>
      </c>
      <c r="D378" s="19" t="s">
        <v>237</v>
      </c>
      <c r="E378" s="19" t="s">
        <v>199</v>
      </c>
      <c r="F378" s="19" t="s">
        <v>237</v>
      </c>
      <c r="G378" s="19" t="s">
        <v>199</v>
      </c>
      <c r="H378" s="19" t="s">
        <v>237</v>
      </c>
      <c r="I378" s="19" t="s">
        <v>199</v>
      </c>
    </row>
    <row r="379" spans="1:9" x14ac:dyDescent="0.2">
      <c r="A379" s="26" t="s">
        <v>200</v>
      </c>
      <c r="B379" s="7">
        <v>7159</v>
      </c>
      <c r="C379" s="7">
        <v>83</v>
      </c>
      <c r="D379" s="7">
        <v>7801</v>
      </c>
      <c r="E379" s="7">
        <v>151</v>
      </c>
      <c r="F379" s="7">
        <v>8034</v>
      </c>
      <c r="G379" s="7">
        <v>185</v>
      </c>
      <c r="H379" s="7">
        <v>7862</v>
      </c>
      <c r="I379" s="7">
        <v>188</v>
      </c>
    </row>
    <row r="380" spans="1:9" x14ac:dyDescent="0.2">
      <c r="A380" s="26" t="s">
        <v>201</v>
      </c>
      <c r="B380" s="7">
        <v>21350</v>
      </c>
      <c r="C380" s="7">
        <v>313</v>
      </c>
      <c r="D380" s="7">
        <v>18976</v>
      </c>
      <c r="E380" s="7">
        <v>507</v>
      </c>
      <c r="F380" s="7">
        <v>19107</v>
      </c>
      <c r="G380" s="7">
        <v>581</v>
      </c>
      <c r="H380" s="7">
        <v>19136</v>
      </c>
      <c r="I380" s="7">
        <v>647</v>
      </c>
    </row>
    <row r="381" spans="1:9" x14ac:dyDescent="0.2">
      <c r="A381" s="26" t="s">
        <v>202</v>
      </c>
      <c r="B381" s="7">
        <v>3915</v>
      </c>
      <c r="C381" s="7">
        <v>66</v>
      </c>
      <c r="D381" s="7">
        <v>4389</v>
      </c>
      <c r="E381" s="7">
        <v>146</v>
      </c>
      <c r="F381" s="7">
        <v>4522</v>
      </c>
      <c r="G381" s="7">
        <v>166</v>
      </c>
      <c r="H381" s="7">
        <v>4731</v>
      </c>
      <c r="I381" s="7">
        <v>187</v>
      </c>
    </row>
    <row r="382" spans="1:9" x14ac:dyDescent="0.2">
      <c r="A382" s="26" t="s">
        <v>203</v>
      </c>
      <c r="B382" s="7">
        <v>4318</v>
      </c>
      <c r="C382" s="7">
        <v>93</v>
      </c>
      <c r="D382" s="7">
        <v>4640</v>
      </c>
      <c r="E382" s="7">
        <v>158</v>
      </c>
      <c r="F382" s="7">
        <v>4739</v>
      </c>
      <c r="G382" s="7">
        <v>179</v>
      </c>
      <c r="H382" s="7">
        <v>4713</v>
      </c>
      <c r="I382" s="7">
        <v>191</v>
      </c>
    </row>
    <row r="383" spans="1:9" x14ac:dyDescent="0.2">
      <c r="A383" s="26" t="s">
        <v>204</v>
      </c>
      <c r="B383" s="7">
        <v>3191</v>
      </c>
      <c r="C383" s="7">
        <v>32</v>
      </c>
      <c r="D383" s="7">
        <v>2925</v>
      </c>
      <c r="E383" s="7">
        <v>67</v>
      </c>
      <c r="F383" s="7">
        <v>3030</v>
      </c>
      <c r="G383" s="7">
        <v>92</v>
      </c>
      <c r="H383" s="7">
        <v>2972</v>
      </c>
      <c r="I383" s="7">
        <v>97</v>
      </c>
    </row>
    <row r="384" spans="1:9" x14ac:dyDescent="0.2">
      <c r="A384" s="26" t="s">
        <v>205</v>
      </c>
      <c r="B384" s="7">
        <v>6510</v>
      </c>
      <c r="C384" s="7">
        <v>83</v>
      </c>
      <c r="D384" s="7">
        <v>7264</v>
      </c>
      <c r="E384" s="7">
        <v>190</v>
      </c>
      <c r="F384" s="7">
        <v>7369</v>
      </c>
      <c r="G384" s="7">
        <v>219</v>
      </c>
      <c r="H384" s="7">
        <v>7617</v>
      </c>
      <c r="I384" s="7">
        <v>231</v>
      </c>
    </row>
    <row r="385" spans="1:9" x14ac:dyDescent="0.2">
      <c r="A385" s="26" t="s">
        <v>206</v>
      </c>
      <c r="B385" s="7">
        <v>11701</v>
      </c>
      <c r="C385" s="7">
        <v>177</v>
      </c>
      <c r="D385" s="7">
        <v>11928</v>
      </c>
      <c r="E385" s="7">
        <v>387</v>
      </c>
      <c r="F385" s="7">
        <v>11794</v>
      </c>
      <c r="G385" s="7">
        <v>418</v>
      </c>
      <c r="H385" s="7">
        <v>12104</v>
      </c>
      <c r="I385" s="7">
        <v>494</v>
      </c>
    </row>
    <row r="386" spans="1:9" x14ac:dyDescent="0.2">
      <c r="A386" s="26" t="s">
        <v>207</v>
      </c>
      <c r="B386" s="7">
        <v>7845</v>
      </c>
      <c r="C386" s="7">
        <v>83</v>
      </c>
      <c r="D386" s="7">
        <v>4904</v>
      </c>
      <c r="E386" s="7">
        <v>118</v>
      </c>
      <c r="F386" s="7">
        <v>5053</v>
      </c>
      <c r="G386" s="7">
        <v>145</v>
      </c>
      <c r="H386" s="7">
        <v>4973</v>
      </c>
      <c r="I386" s="7">
        <v>156</v>
      </c>
    </row>
    <row r="387" spans="1:9" x14ac:dyDescent="0.2">
      <c r="A387" s="26" t="s">
        <v>151</v>
      </c>
      <c r="B387" s="7">
        <v>5299</v>
      </c>
      <c r="C387" s="7">
        <v>73</v>
      </c>
      <c r="D387" s="7">
        <v>5464</v>
      </c>
      <c r="E387" s="7">
        <v>145</v>
      </c>
      <c r="F387" s="7">
        <v>5578</v>
      </c>
      <c r="G387" s="7">
        <v>160</v>
      </c>
      <c r="H387" s="7">
        <v>5496</v>
      </c>
      <c r="I387" s="7">
        <v>187</v>
      </c>
    </row>
    <row r="388" spans="1:9" x14ac:dyDescent="0.2">
      <c r="A388" s="26" t="s">
        <v>208</v>
      </c>
      <c r="B388" s="7">
        <v>1509</v>
      </c>
      <c r="C388" s="7">
        <v>19</v>
      </c>
      <c r="D388" s="7">
        <v>1655</v>
      </c>
      <c r="E388" s="7">
        <v>31</v>
      </c>
      <c r="F388" s="7">
        <v>1644</v>
      </c>
      <c r="G388" s="7">
        <v>40</v>
      </c>
      <c r="H388" s="7">
        <v>1655</v>
      </c>
      <c r="I388" s="7">
        <v>47</v>
      </c>
    </row>
    <row r="389" spans="1:9" x14ac:dyDescent="0.2">
      <c r="A389" s="26" t="s">
        <v>209</v>
      </c>
      <c r="B389" s="7">
        <v>13530</v>
      </c>
      <c r="C389" s="7">
        <v>198</v>
      </c>
      <c r="D389" s="7">
        <v>13717</v>
      </c>
      <c r="E389" s="7">
        <v>357</v>
      </c>
      <c r="F389" s="7">
        <v>13891</v>
      </c>
      <c r="G389" s="7">
        <v>410</v>
      </c>
      <c r="H389" s="7">
        <v>14154</v>
      </c>
      <c r="I389" s="7">
        <v>433</v>
      </c>
    </row>
    <row r="390" spans="1:9" x14ac:dyDescent="0.2">
      <c r="A390" s="26" t="s">
        <v>210</v>
      </c>
      <c r="B390" s="7">
        <v>10050</v>
      </c>
      <c r="C390" s="7">
        <v>176</v>
      </c>
      <c r="D390" s="7">
        <v>9516</v>
      </c>
      <c r="E390" s="7">
        <v>309</v>
      </c>
      <c r="F390" s="7">
        <v>9667</v>
      </c>
      <c r="G390" s="7">
        <v>359</v>
      </c>
      <c r="H390" s="7">
        <v>9712</v>
      </c>
      <c r="I390" s="7">
        <v>387</v>
      </c>
    </row>
    <row r="391" spans="1:9" x14ac:dyDescent="0.2">
      <c r="A391" s="26" t="s">
        <v>211</v>
      </c>
      <c r="B391" s="7">
        <v>1450</v>
      </c>
      <c r="C391" s="7">
        <v>15</v>
      </c>
      <c r="D391" s="7">
        <v>885</v>
      </c>
      <c r="E391" s="7">
        <v>18</v>
      </c>
      <c r="F391" s="7">
        <v>882</v>
      </c>
      <c r="G391" s="7">
        <v>24</v>
      </c>
      <c r="H391" s="7">
        <v>848</v>
      </c>
      <c r="I391" s="7">
        <v>30</v>
      </c>
    </row>
    <row r="392" spans="1:9" x14ac:dyDescent="0.2">
      <c r="A392" s="26" t="s">
        <v>212</v>
      </c>
      <c r="B392" s="7">
        <v>3299</v>
      </c>
      <c r="C392" s="7">
        <v>60</v>
      </c>
      <c r="D392" s="7">
        <v>2539</v>
      </c>
      <c r="E392" s="7">
        <v>83</v>
      </c>
      <c r="F392" s="7">
        <v>2568</v>
      </c>
      <c r="G392" s="7">
        <v>98</v>
      </c>
      <c r="H392" s="7">
        <v>2506</v>
      </c>
      <c r="I392" s="7">
        <v>95</v>
      </c>
    </row>
    <row r="393" spans="1:9" x14ac:dyDescent="0.2">
      <c r="A393" s="26" t="s">
        <v>213</v>
      </c>
      <c r="B393" s="7">
        <v>10249</v>
      </c>
      <c r="C393" s="7">
        <v>214</v>
      </c>
      <c r="D393" s="7">
        <v>7868</v>
      </c>
      <c r="E393" s="7">
        <v>372</v>
      </c>
      <c r="F393" s="7">
        <v>8122</v>
      </c>
      <c r="G393" s="7">
        <v>429</v>
      </c>
      <c r="H393" s="7">
        <v>8244</v>
      </c>
      <c r="I393" s="7">
        <v>484</v>
      </c>
    </row>
    <row r="394" spans="1:9" x14ac:dyDescent="0.2">
      <c r="A394" s="26" t="s">
        <v>214</v>
      </c>
      <c r="B394" s="7">
        <v>3203</v>
      </c>
      <c r="C394" s="7">
        <v>37</v>
      </c>
      <c r="D394" s="7">
        <v>3397</v>
      </c>
      <c r="E394" s="7">
        <v>84</v>
      </c>
      <c r="F394" s="7">
        <v>3387</v>
      </c>
      <c r="G394" s="7">
        <v>96</v>
      </c>
      <c r="H394" s="7">
        <v>3302</v>
      </c>
      <c r="I394" s="7">
        <v>100</v>
      </c>
    </row>
    <row r="395" spans="1:9" x14ac:dyDescent="0.2">
      <c r="A395" s="26" t="s">
        <v>215</v>
      </c>
      <c r="B395" s="7">
        <v>10385</v>
      </c>
      <c r="C395" s="7">
        <v>123</v>
      </c>
      <c r="D395" s="7">
        <v>11420</v>
      </c>
      <c r="E395" s="7">
        <v>319</v>
      </c>
      <c r="F395" s="7">
        <v>11714</v>
      </c>
      <c r="G395" s="7">
        <v>360</v>
      </c>
      <c r="H395" s="7">
        <v>12098</v>
      </c>
      <c r="I395" s="7">
        <v>442</v>
      </c>
    </row>
    <row r="396" spans="1:9" x14ac:dyDescent="0.2">
      <c r="A396" s="26" t="s">
        <v>195</v>
      </c>
      <c r="B396" s="7" t="s">
        <v>234</v>
      </c>
      <c r="C396" s="7">
        <v>1395</v>
      </c>
      <c r="D396" s="7">
        <f>D397-SUM(D379:D395)</f>
        <v>8131</v>
      </c>
      <c r="E396" s="7">
        <v>184</v>
      </c>
      <c r="F396" s="7">
        <v>8072</v>
      </c>
      <c r="G396" s="7">
        <v>214</v>
      </c>
      <c r="H396" s="7">
        <v>10156</v>
      </c>
      <c r="I396" s="7">
        <v>360</v>
      </c>
    </row>
    <row r="397" spans="1:9" x14ac:dyDescent="0.2">
      <c r="A397" s="26" t="s">
        <v>100</v>
      </c>
      <c r="B397" s="7">
        <v>126312</v>
      </c>
      <c r="C397" s="7">
        <v>3240</v>
      </c>
      <c r="D397" s="7">
        <v>127419</v>
      </c>
      <c r="E397" s="7">
        <v>3626</v>
      </c>
      <c r="F397" s="7">
        <v>129173</v>
      </c>
      <c r="G397" s="7">
        <v>4175</v>
      </c>
      <c r="H397" s="7">
        <v>132279</v>
      </c>
      <c r="I397" s="7">
        <v>4756</v>
      </c>
    </row>
    <row r="398" spans="1:9" x14ac:dyDescent="0.2">
      <c r="A398" s="69" t="s">
        <v>89</v>
      </c>
      <c r="B398" s="8"/>
      <c r="C398" s="8"/>
      <c r="D398" s="8"/>
      <c r="E398" s="8"/>
      <c r="F398" s="8"/>
      <c r="G398" s="8"/>
      <c r="H398" s="7"/>
      <c r="I398" s="7"/>
    </row>
    <row r="399" spans="1:9" x14ac:dyDescent="0.2">
      <c r="A399" s="69"/>
      <c r="B399" s="8"/>
      <c r="C399" s="8"/>
      <c r="D399" s="8"/>
      <c r="E399" s="8"/>
      <c r="F399" s="8"/>
      <c r="G399" s="8"/>
      <c r="H399" s="8"/>
    </row>
    <row r="400" spans="1:9" x14ac:dyDescent="0.2">
      <c r="A400" s="28" t="s">
        <v>238</v>
      </c>
      <c r="B400" s="8"/>
      <c r="C400" s="8"/>
      <c r="D400" s="8"/>
      <c r="E400" s="8"/>
      <c r="F400" s="8"/>
      <c r="G400" s="8"/>
      <c r="H400" s="8"/>
    </row>
    <row r="401" spans="1:8" ht="25.5" x14ac:dyDescent="0.2">
      <c r="A401" s="29" t="s">
        <v>217</v>
      </c>
      <c r="B401" s="19" t="s">
        <v>88</v>
      </c>
      <c r="C401" s="19"/>
      <c r="D401" s="19"/>
      <c r="E401" s="19"/>
      <c r="F401" s="8"/>
      <c r="G401" s="8"/>
      <c r="H401" s="8"/>
    </row>
    <row r="402" spans="1:8" x14ac:dyDescent="0.2">
      <c r="A402" s="29"/>
      <c r="B402" s="19">
        <v>2020</v>
      </c>
      <c r="C402" s="19">
        <v>2021</v>
      </c>
      <c r="D402" s="19">
        <v>2022</v>
      </c>
      <c r="E402" s="19">
        <v>2023</v>
      </c>
      <c r="F402" s="8"/>
      <c r="G402" s="8"/>
      <c r="H402" s="8"/>
    </row>
    <row r="403" spans="1:8" x14ac:dyDescent="0.2">
      <c r="A403" s="26" t="s">
        <v>218</v>
      </c>
      <c r="B403" s="7">
        <v>96913</v>
      </c>
      <c r="C403" s="7">
        <v>92007</v>
      </c>
      <c r="D403" s="7">
        <v>93359</v>
      </c>
      <c r="E403" s="7">
        <v>94922</v>
      </c>
      <c r="F403" s="8"/>
      <c r="G403" s="8"/>
      <c r="H403" s="8"/>
    </row>
    <row r="404" spans="1:8" x14ac:dyDescent="0.2">
      <c r="A404" s="26" t="s">
        <v>219</v>
      </c>
      <c r="B404" s="7">
        <v>24292</v>
      </c>
      <c r="C404" s="7">
        <v>23250</v>
      </c>
      <c r="D404" s="7">
        <v>23708</v>
      </c>
      <c r="E404" s="7">
        <v>23275</v>
      </c>
      <c r="F404" s="8"/>
      <c r="G404" s="8"/>
      <c r="H404" s="8"/>
    </row>
    <row r="405" spans="1:8" x14ac:dyDescent="0.2">
      <c r="A405" s="26" t="s">
        <v>220</v>
      </c>
      <c r="B405" s="7">
        <v>4352</v>
      </c>
      <c r="C405" s="7">
        <v>4226</v>
      </c>
      <c r="D405" s="7">
        <v>4247</v>
      </c>
      <c r="E405" s="7">
        <v>4158</v>
      </c>
      <c r="F405" s="8"/>
      <c r="G405" s="8"/>
      <c r="H405" s="8"/>
    </row>
    <row r="406" spans="1:8" x14ac:dyDescent="0.2">
      <c r="A406" s="26" t="s">
        <v>195</v>
      </c>
      <c r="B406" s="7" t="s">
        <v>234</v>
      </c>
      <c r="C406" s="7">
        <v>7936</v>
      </c>
      <c r="D406" s="7">
        <v>7859</v>
      </c>
      <c r="E406" s="7">
        <v>9924</v>
      </c>
      <c r="F406" s="8"/>
      <c r="G406" s="8"/>
      <c r="H406" s="8"/>
    </row>
    <row r="407" spans="1:8" x14ac:dyDescent="0.2">
      <c r="A407" s="26" t="s">
        <v>100</v>
      </c>
      <c r="B407" s="7">
        <v>126312</v>
      </c>
      <c r="C407" s="7">
        <v>127419</v>
      </c>
      <c r="D407" s="7">
        <v>129173</v>
      </c>
      <c r="E407" s="7">
        <v>132279</v>
      </c>
      <c r="F407" s="8"/>
      <c r="G407" s="8"/>
      <c r="H407" s="8"/>
    </row>
    <row r="408" spans="1:8" x14ac:dyDescent="0.2">
      <c r="A408" s="69" t="s">
        <v>89</v>
      </c>
      <c r="B408" s="7"/>
      <c r="C408" s="7"/>
      <c r="D408" s="8"/>
      <c r="E408" s="8"/>
      <c r="F408" s="8"/>
      <c r="G408" s="8"/>
      <c r="H408" s="8"/>
    </row>
    <row r="409" spans="1:8" x14ac:dyDescent="0.2">
      <c r="A409" s="69" t="s">
        <v>235</v>
      </c>
      <c r="B409" s="7"/>
      <c r="C409" s="7"/>
      <c r="D409" s="8"/>
      <c r="E409" s="8"/>
      <c r="F409" s="8"/>
      <c r="G409" s="8"/>
      <c r="H409" s="8"/>
    </row>
    <row r="410" spans="1:8" x14ac:dyDescent="0.2">
      <c r="B410" s="8"/>
      <c r="C410" s="8"/>
      <c r="D410" s="8"/>
      <c r="E410" s="8"/>
      <c r="F410" s="8"/>
      <c r="G410" s="8"/>
      <c r="H410" s="8"/>
    </row>
    <row r="411" spans="1:8" ht="17.25" thickBot="1" x14ac:dyDescent="0.35">
      <c r="A411" s="27" t="s">
        <v>9</v>
      </c>
      <c r="B411" s="8"/>
      <c r="C411" s="8"/>
      <c r="D411" s="8"/>
      <c r="E411" s="8"/>
      <c r="F411" s="8"/>
      <c r="G411" s="8"/>
      <c r="H411" s="8"/>
    </row>
    <row r="412" spans="1:8" x14ac:dyDescent="0.2">
      <c r="A412" s="28" t="s">
        <v>239</v>
      </c>
      <c r="B412" s="8"/>
      <c r="C412" s="8"/>
      <c r="D412" s="8"/>
      <c r="E412" s="8"/>
      <c r="F412" s="8"/>
      <c r="G412" s="8"/>
      <c r="H412" s="8"/>
    </row>
    <row r="413" spans="1:8" x14ac:dyDescent="0.2">
      <c r="A413" s="29" t="s">
        <v>240</v>
      </c>
      <c r="B413" s="19">
        <v>2019</v>
      </c>
      <c r="C413" s="19">
        <v>2020</v>
      </c>
      <c r="D413" s="19">
        <v>2021</v>
      </c>
      <c r="E413" s="19">
        <v>2022</v>
      </c>
      <c r="F413" s="19">
        <v>2023</v>
      </c>
      <c r="G413" s="8"/>
      <c r="H413" s="8"/>
    </row>
    <row r="414" spans="1:8" x14ac:dyDescent="0.2">
      <c r="A414" s="26" t="s">
        <v>241</v>
      </c>
      <c r="B414" s="8">
        <v>158</v>
      </c>
      <c r="C414" s="8">
        <v>128</v>
      </c>
      <c r="D414" s="8">
        <v>210</v>
      </c>
      <c r="E414" s="8">
        <v>314</v>
      </c>
      <c r="F414" s="8">
        <v>311</v>
      </c>
      <c r="G414" s="8"/>
    </row>
    <row r="415" spans="1:8" x14ac:dyDescent="0.2">
      <c r="A415" s="26" t="s">
        <v>242</v>
      </c>
      <c r="B415" s="8">
        <v>223</v>
      </c>
      <c r="C415" s="8">
        <v>96</v>
      </c>
      <c r="D415" s="8">
        <v>120</v>
      </c>
      <c r="E415" s="8">
        <v>521</v>
      </c>
      <c r="F415" s="8">
        <v>316</v>
      </c>
      <c r="G415" s="8"/>
    </row>
    <row r="416" spans="1:8" x14ac:dyDescent="0.2">
      <c r="A416" s="26" t="s">
        <v>243</v>
      </c>
      <c r="B416" s="8">
        <v>55</v>
      </c>
      <c r="C416" s="8">
        <v>19</v>
      </c>
      <c r="D416" s="8">
        <v>101</v>
      </c>
      <c r="E416" s="8">
        <v>112</v>
      </c>
      <c r="F416" s="8">
        <v>212</v>
      </c>
      <c r="G416" s="8"/>
    </row>
    <row r="417" spans="1:8" x14ac:dyDescent="0.2">
      <c r="A417" s="26" t="s">
        <v>244</v>
      </c>
      <c r="B417" s="8">
        <v>53</v>
      </c>
      <c r="C417" s="8">
        <v>21</v>
      </c>
      <c r="D417" s="8">
        <v>98</v>
      </c>
      <c r="E417" s="8">
        <v>124</v>
      </c>
      <c r="F417" s="8">
        <v>164</v>
      </c>
      <c r="G417" s="8"/>
    </row>
    <row r="418" spans="1:8" x14ac:dyDescent="0.2">
      <c r="A418" s="26" t="s">
        <v>245</v>
      </c>
      <c r="B418" s="8">
        <v>23</v>
      </c>
      <c r="C418" s="8">
        <v>12</v>
      </c>
      <c r="D418" s="8">
        <v>71</v>
      </c>
      <c r="E418" s="8">
        <v>83</v>
      </c>
      <c r="F418" s="8">
        <v>152</v>
      </c>
      <c r="G418" s="8"/>
    </row>
    <row r="419" spans="1:8" x14ac:dyDescent="0.2">
      <c r="A419" s="26" t="s">
        <v>246</v>
      </c>
      <c r="B419" s="8">
        <v>37</v>
      </c>
      <c r="C419" s="8">
        <v>18</v>
      </c>
      <c r="D419" s="8">
        <v>65</v>
      </c>
      <c r="E419" s="8">
        <v>94</v>
      </c>
      <c r="F419" s="8">
        <v>131</v>
      </c>
      <c r="G419" s="8"/>
    </row>
    <row r="420" spans="1:8" x14ac:dyDescent="0.2">
      <c r="A420" s="26" t="s">
        <v>247</v>
      </c>
      <c r="B420" s="8">
        <v>31</v>
      </c>
      <c r="C420" s="8">
        <v>14</v>
      </c>
      <c r="D420" s="8">
        <v>51</v>
      </c>
      <c r="E420" s="8">
        <v>53</v>
      </c>
      <c r="F420" s="8">
        <v>75</v>
      </c>
      <c r="G420" s="8"/>
    </row>
    <row r="421" spans="1:8" x14ac:dyDescent="0.2">
      <c r="A421" s="26" t="s">
        <v>248</v>
      </c>
      <c r="B421" s="8">
        <v>22</v>
      </c>
      <c r="C421" s="8">
        <v>12</v>
      </c>
      <c r="D421" s="8">
        <v>51</v>
      </c>
      <c r="E421" s="8">
        <v>70</v>
      </c>
      <c r="F421" s="8">
        <v>152</v>
      </c>
      <c r="G421" s="8"/>
    </row>
    <row r="422" spans="1:8" x14ac:dyDescent="0.2">
      <c r="A422" s="26" t="s">
        <v>249</v>
      </c>
      <c r="B422" s="8">
        <v>25</v>
      </c>
      <c r="C422" s="8">
        <v>24</v>
      </c>
      <c r="D422" s="8">
        <v>43</v>
      </c>
      <c r="E422" s="8">
        <v>51</v>
      </c>
      <c r="F422" s="8">
        <v>79</v>
      </c>
      <c r="G422" s="8"/>
    </row>
    <row r="423" spans="1:8" x14ac:dyDescent="0.2">
      <c r="A423" s="26" t="s">
        <v>250</v>
      </c>
      <c r="B423" s="8">
        <v>28</v>
      </c>
      <c r="C423" s="8">
        <v>23</v>
      </c>
      <c r="D423" s="8">
        <v>41</v>
      </c>
      <c r="E423" s="8">
        <v>71</v>
      </c>
      <c r="F423" s="8">
        <v>59</v>
      </c>
      <c r="G423" s="8"/>
    </row>
    <row r="424" spans="1:8" x14ac:dyDescent="0.2">
      <c r="A424" s="26" t="s">
        <v>251</v>
      </c>
      <c r="B424" s="8">
        <v>22</v>
      </c>
      <c r="C424" s="8">
        <v>14</v>
      </c>
      <c r="D424" s="8">
        <v>28</v>
      </c>
      <c r="E424" s="8">
        <v>37</v>
      </c>
      <c r="F424" s="8">
        <v>45</v>
      </c>
      <c r="G424" s="8"/>
    </row>
    <row r="425" spans="1:8" x14ac:dyDescent="0.2">
      <c r="A425" s="26" t="s">
        <v>252</v>
      </c>
      <c r="B425" s="8" t="s">
        <v>182</v>
      </c>
      <c r="C425" s="8">
        <v>6</v>
      </c>
      <c r="D425" s="8">
        <v>24</v>
      </c>
      <c r="E425" s="8">
        <v>92</v>
      </c>
      <c r="F425" s="8">
        <v>432</v>
      </c>
      <c r="G425" s="8"/>
    </row>
    <row r="426" spans="1:8" x14ac:dyDescent="0.2">
      <c r="A426" s="26" t="s">
        <v>253</v>
      </c>
      <c r="B426" s="8">
        <v>7</v>
      </c>
      <c r="C426" s="8">
        <v>8</v>
      </c>
      <c r="D426" s="8">
        <v>10</v>
      </c>
      <c r="E426" s="8" t="s">
        <v>182</v>
      </c>
      <c r="F426" s="8" t="s">
        <v>182</v>
      </c>
      <c r="G426" s="8"/>
    </row>
    <row r="427" spans="1:8" x14ac:dyDescent="0.2">
      <c r="A427" s="26" t="s">
        <v>254</v>
      </c>
      <c r="B427" s="8" t="s">
        <v>182</v>
      </c>
      <c r="C427" s="8">
        <v>6</v>
      </c>
      <c r="D427" s="8">
        <v>6</v>
      </c>
      <c r="E427" s="8">
        <v>29</v>
      </c>
      <c r="F427" s="8">
        <v>98</v>
      </c>
      <c r="G427" s="8"/>
    </row>
    <row r="428" spans="1:8" x14ac:dyDescent="0.2">
      <c r="A428" s="26" t="s">
        <v>255</v>
      </c>
      <c r="B428" s="8">
        <v>5</v>
      </c>
      <c r="C428" s="8" t="s">
        <v>182</v>
      </c>
      <c r="D428" s="8" t="s">
        <v>182</v>
      </c>
      <c r="E428" s="8" t="s">
        <v>182</v>
      </c>
      <c r="F428" s="8" t="s">
        <v>182</v>
      </c>
      <c r="G428" s="8"/>
    </row>
    <row r="429" spans="1:8" x14ac:dyDescent="0.2">
      <c r="A429" s="26" t="s">
        <v>1034</v>
      </c>
      <c r="B429" s="8" t="s">
        <v>234</v>
      </c>
      <c r="C429" s="8" t="s">
        <v>234</v>
      </c>
      <c r="D429" s="8" t="s">
        <v>234</v>
      </c>
      <c r="E429" s="8" t="s">
        <v>234</v>
      </c>
      <c r="F429" s="8">
        <v>10</v>
      </c>
      <c r="G429" s="8"/>
      <c r="H429" s="8"/>
    </row>
    <row r="430" spans="1:8" x14ac:dyDescent="0.2">
      <c r="A430" s="69" t="s">
        <v>89</v>
      </c>
      <c r="B430" s="8"/>
      <c r="C430" s="8"/>
      <c r="D430" s="8"/>
      <c r="E430" s="8"/>
      <c r="F430" s="8"/>
      <c r="G430" s="8"/>
      <c r="H430" s="8"/>
    </row>
    <row r="431" spans="1:8" x14ac:dyDescent="0.2">
      <c r="B431" s="8"/>
      <c r="C431" s="8"/>
      <c r="D431" s="8"/>
      <c r="E431" s="8"/>
      <c r="F431" s="8"/>
      <c r="G431" s="8"/>
      <c r="H431" s="8"/>
    </row>
    <row r="432" spans="1:8" x14ac:dyDescent="0.2">
      <c r="A432" s="28" t="s">
        <v>256</v>
      </c>
      <c r="B432" s="8"/>
      <c r="C432" s="8"/>
      <c r="D432" s="8"/>
      <c r="E432" s="8"/>
      <c r="F432" s="8"/>
      <c r="G432" s="8"/>
      <c r="H432" s="8"/>
    </row>
    <row r="433" spans="1:8" ht="25.5" x14ac:dyDescent="0.2">
      <c r="A433" s="29" t="s">
        <v>87</v>
      </c>
      <c r="B433" s="19" t="s">
        <v>257</v>
      </c>
      <c r="C433" s="8"/>
      <c r="D433" s="8"/>
      <c r="E433" s="8"/>
      <c r="F433" s="8"/>
      <c r="G433" s="8"/>
      <c r="H433" s="8"/>
    </row>
    <row r="434" spans="1:8" x14ac:dyDescent="0.2">
      <c r="A434" s="26">
        <v>2013</v>
      </c>
      <c r="B434" s="8">
        <v>511</v>
      </c>
      <c r="C434" s="8"/>
      <c r="D434" s="8"/>
      <c r="E434" s="8"/>
      <c r="F434" s="8"/>
      <c r="G434" s="8"/>
      <c r="H434" s="8"/>
    </row>
    <row r="435" spans="1:8" x14ac:dyDescent="0.2">
      <c r="A435" s="26">
        <v>2014</v>
      </c>
      <c r="B435" s="8">
        <v>588</v>
      </c>
      <c r="C435" s="8"/>
      <c r="D435" s="8"/>
      <c r="E435" s="8"/>
      <c r="F435" s="8"/>
      <c r="G435" s="8"/>
      <c r="H435" s="8"/>
    </row>
    <row r="436" spans="1:8" x14ac:dyDescent="0.2">
      <c r="A436" s="26">
        <v>2015</v>
      </c>
      <c r="B436" s="8">
        <v>587</v>
      </c>
      <c r="C436" s="8"/>
      <c r="D436" s="8"/>
      <c r="E436" s="8"/>
      <c r="F436" s="8"/>
      <c r="G436" s="8"/>
      <c r="H436" s="8"/>
    </row>
    <row r="437" spans="1:8" x14ac:dyDescent="0.2">
      <c r="A437" s="26">
        <v>2016</v>
      </c>
      <c r="B437" s="8">
        <v>730</v>
      </c>
      <c r="C437" s="8"/>
      <c r="D437" s="8"/>
      <c r="E437" s="8"/>
      <c r="F437" s="8"/>
      <c r="G437" s="8"/>
      <c r="H437" s="8"/>
    </row>
    <row r="438" spans="1:8" x14ac:dyDescent="0.2">
      <c r="A438" s="26">
        <v>2017</v>
      </c>
      <c r="B438" s="8">
        <v>727</v>
      </c>
      <c r="C438" s="8"/>
      <c r="D438" s="8"/>
      <c r="E438" s="8"/>
      <c r="F438" s="8"/>
      <c r="G438" s="8"/>
      <c r="H438" s="8"/>
    </row>
    <row r="439" spans="1:8" x14ac:dyDescent="0.2">
      <c r="A439" s="26">
        <v>2018</v>
      </c>
      <c r="B439" s="8">
        <v>335</v>
      </c>
      <c r="C439" s="8"/>
      <c r="D439" s="8"/>
      <c r="E439" s="8"/>
      <c r="F439" s="8"/>
      <c r="G439" s="8"/>
      <c r="H439" s="8"/>
    </row>
    <row r="440" spans="1:8" x14ac:dyDescent="0.2">
      <c r="A440" s="26">
        <v>2019</v>
      </c>
      <c r="B440" s="8">
        <v>693</v>
      </c>
      <c r="C440" s="8"/>
      <c r="D440" s="8"/>
      <c r="E440" s="8"/>
      <c r="F440" s="8"/>
      <c r="G440" s="8"/>
      <c r="H440" s="8"/>
    </row>
    <row r="441" spans="1:8" x14ac:dyDescent="0.2">
      <c r="A441" s="26">
        <v>2020</v>
      </c>
      <c r="B441" s="8">
        <v>401</v>
      </c>
      <c r="C441" s="8"/>
      <c r="D441" s="8"/>
      <c r="E441" s="8"/>
      <c r="F441" s="8"/>
      <c r="G441" s="8"/>
      <c r="H441" s="8"/>
    </row>
    <row r="442" spans="1:8" x14ac:dyDescent="0.2">
      <c r="A442" s="26">
        <v>2021</v>
      </c>
      <c r="B442" s="7">
        <v>707</v>
      </c>
      <c r="C442" s="8"/>
      <c r="D442" s="8"/>
      <c r="E442" s="8"/>
      <c r="F442" s="8"/>
      <c r="G442" s="8"/>
      <c r="H442" s="8"/>
    </row>
    <row r="443" spans="1:8" x14ac:dyDescent="0.2">
      <c r="A443" s="26">
        <v>2022</v>
      </c>
      <c r="B443" s="7">
        <v>1246</v>
      </c>
      <c r="C443" s="8"/>
      <c r="D443" s="8"/>
      <c r="E443" s="8"/>
      <c r="F443" s="8"/>
      <c r="G443" s="8"/>
      <c r="H443" s="8"/>
    </row>
    <row r="444" spans="1:8" x14ac:dyDescent="0.2">
      <c r="A444" s="26">
        <v>2023</v>
      </c>
      <c r="B444" s="7">
        <v>1791</v>
      </c>
      <c r="C444" s="8"/>
      <c r="D444" s="8"/>
      <c r="E444" s="8"/>
      <c r="F444" s="8"/>
      <c r="G444" s="8"/>
      <c r="H444" s="8"/>
    </row>
    <row r="445" spans="1:8" x14ac:dyDescent="0.2">
      <c r="A445" s="69" t="s">
        <v>89</v>
      </c>
      <c r="B445" s="8"/>
      <c r="C445" s="8"/>
      <c r="D445" s="8"/>
      <c r="E445" s="8"/>
      <c r="F445" s="8"/>
      <c r="G445" s="8"/>
      <c r="H445" s="8"/>
    </row>
    <row r="446" spans="1:8" x14ac:dyDescent="0.2">
      <c r="A446" s="26" t="s">
        <v>1050</v>
      </c>
      <c r="B446" s="8"/>
      <c r="C446" s="8"/>
      <c r="D446" s="8"/>
      <c r="E446" s="8"/>
      <c r="F446" s="8"/>
      <c r="G446" s="8"/>
      <c r="H446" s="8"/>
    </row>
    <row r="447" spans="1:8" x14ac:dyDescent="0.2">
      <c r="B447" s="8"/>
      <c r="C447" s="8"/>
      <c r="D447" s="8"/>
      <c r="E447" s="8"/>
      <c r="F447" s="8"/>
      <c r="G447" s="8"/>
      <c r="H447" s="8"/>
    </row>
    <row r="448" spans="1:8" x14ac:dyDescent="0.2">
      <c r="B448" s="8"/>
      <c r="C448" s="8"/>
      <c r="D448" s="8"/>
      <c r="E448" s="8"/>
      <c r="F448" s="8"/>
      <c r="G448" s="8"/>
      <c r="H448" s="8"/>
    </row>
    <row r="449" spans="2:8" x14ac:dyDescent="0.2">
      <c r="B449" s="8"/>
      <c r="C449" s="8"/>
      <c r="D449" s="8"/>
      <c r="E449" s="8"/>
      <c r="F449" s="8"/>
      <c r="G449" s="8"/>
      <c r="H449" s="8"/>
    </row>
  </sheetData>
  <sortState xmlns:xlrd2="http://schemas.microsoft.com/office/spreadsheetml/2017/richdata2" ref="A414:D428">
    <sortCondition descending="1" ref="D414:D428"/>
  </sortState>
  <hyperlinks>
    <hyperlink ref="D2" location="Cover!A1" display="Return to: Cover" xr:uid="{CB9F3724-6824-41B2-8918-230417ED8DC6}"/>
  </hyperlinks>
  <pageMargins left="0.7" right="0.7" top="0.75" bottom="0.75" header="0.3" footer="0.3"/>
  <pageSetup orientation="portrait" r:id="rId1"/>
  <ignoredErrors>
    <ignoredError sqref="C42 C244 C255 C26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0F5A-B2C4-401C-9E83-03234CF0384E}">
  <dimension ref="A1:N175"/>
  <sheetViews>
    <sheetView zoomScaleNormal="100" workbookViewId="0"/>
  </sheetViews>
  <sheetFormatPr defaultColWidth="9.33203125" defaultRowHeight="12.75" x14ac:dyDescent="0.2"/>
  <cols>
    <col min="1" max="1" width="26.6640625" style="26" customWidth="1"/>
    <col min="2" max="5" width="13.33203125" style="33" customWidth="1"/>
    <col min="6" max="6" width="13" style="33" customWidth="1"/>
    <col min="7" max="7" width="12.1640625" style="33" customWidth="1"/>
    <col min="8" max="12" width="9.33203125" style="33"/>
    <col min="13" max="16384" width="9.33203125" style="5"/>
  </cols>
  <sheetData>
    <row r="1" spans="1:14" s="1" customFormat="1" x14ac:dyDescent="0.2">
      <c r="A1" s="22"/>
      <c r="B1" s="31"/>
      <c r="C1" s="31"/>
      <c r="D1" s="31"/>
      <c r="E1" s="31"/>
      <c r="F1" s="31"/>
      <c r="G1" s="31"/>
      <c r="H1" s="31"/>
      <c r="I1" s="31"/>
      <c r="J1" s="31"/>
      <c r="K1" s="31"/>
      <c r="L1" s="31"/>
    </row>
    <row r="2" spans="1:14" s="1" customFormat="1" ht="20.25" thickBot="1" x14ac:dyDescent="0.35">
      <c r="A2" s="23" t="s">
        <v>10</v>
      </c>
      <c r="B2" s="31"/>
      <c r="C2" s="31"/>
      <c r="D2" s="64" t="s">
        <v>84</v>
      </c>
      <c r="E2" s="31"/>
      <c r="F2" s="31"/>
      <c r="G2" s="31"/>
      <c r="H2" s="31"/>
      <c r="I2" s="31"/>
      <c r="J2" s="31"/>
      <c r="K2" s="31"/>
      <c r="L2" s="31"/>
    </row>
    <row r="3" spans="1:14" s="1" customFormat="1" ht="18.75" thickTop="1" x14ac:dyDescent="0.25">
      <c r="A3" s="67" t="s">
        <v>0</v>
      </c>
      <c r="B3" s="31"/>
      <c r="C3" s="31"/>
      <c r="D3" s="31"/>
      <c r="E3" s="31"/>
      <c r="F3" s="31"/>
      <c r="G3" s="31"/>
      <c r="H3" s="31"/>
      <c r="I3" s="31"/>
      <c r="J3" s="31"/>
      <c r="K3" s="31"/>
      <c r="L3" s="31"/>
    </row>
    <row r="4" spans="1:14" s="4" customFormat="1" x14ac:dyDescent="0.2">
      <c r="A4" s="25"/>
      <c r="B4" s="32"/>
      <c r="C4" s="32"/>
      <c r="D4" s="32"/>
      <c r="E4" s="32"/>
      <c r="F4" s="32"/>
      <c r="G4" s="32"/>
      <c r="H4" s="32"/>
      <c r="I4" s="32"/>
      <c r="J4" s="32"/>
      <c r="K4" s="32"/>
      <c r="L4" s="32"/>
    </row>
    <row r="5" spans="1:14" x14ac:dyDescent="0.2">
      <c r="A5" s="24"/>
      <c r="M5" s="33"/>
      <c r="N5" s="33"/>
    </row>
    <row r="6" spans="1:14" ht="17.25" thickBot="1" x14ac:dyDescent="0.35">
      <c r="A6" s="27" t="s">
        <v>12</v>
      </c>
      <c r="M6" s="33"/>
      <c r="N6" s="33"/>
    </row>
    <row r="7" spans="1:14" x14ac:dyDescent="0.2">
      <c r="A7" s="28" t="s">
        <v>258</v>
      </c>
      <c r="M7" s="33"/>
      <c r="N7" s="33"/>
    </row>
    <row r="8" spans="1:14" ht="26.1" customHeight="1" x14ac:dyDescent="0.2">
      <c r="A8" s="30" t="s">
        <v>87</v>
      </c>
      <c r="B8" s="40" t="s">
        <v>88</v>
      </c>
      <c r="M8" s="33"/>
      <c r="N8" s="33"/>
    </row>
    <row r="9" spans="1:14" x14ac:dyDescent="0.2">
      <c r="A9" s="26">
        <v>2022</v>
      </c>
      <c r="B9" s="16">
        <v>2609</v>
      </c>
      <c r="M9" s="33"/>
      <c r="N9" s="33"/>
    </row>
    <row r="10" spans="1:14" x14ac:dyDescent="0.2">
      <c r="A10" s="26">
        <v>2023</v>
      </c>
      <c r="B10" s="16">
        <v>2693</v>
      </c>
    </row>
    <row r="11" spans="1:14" x14ac:dyDescent="0.2">
      <c r="A11" s="69" t="s">
        <v>89</v>
      </c>
      <c r="L11" s="5"/>
    </row>
    <row r="12" spans="1:14" x14ac:dyDescent="0.2">
      <c r="A12" s="69" t="s">
        <v>1062</v>
      </c>
      <c r="K12" s="5"/>
      <c r="L12" s="5"/>
    </row>
    <row r="13" spans="1:14" x14ac:dyDescent="0.2">
      <c r="A13" s="69" t="s">
        <v>1061</v>
      </c>
      <c r="K13" s="5"/>
      <c r="L13" s="5"/>
    </row>
    <row r="14" spans="1:14" x14ac:dyDescent="0.2">
      <c r="A14" s="82" t="s">
        <v>313</v>
      </c>
      <c r="K14" s="5"/>
      <c r="L14" s="5"/>
    </row>
    <row r="15" spans="1:14" x14ac:dyDescent="0.2">
      <c r="A15" s="5"/>
      <c r="B15" s="16"/>
    </row>
    <row r="16" spans="1:14" x14ac:dyDescent="0.2">
      <c r="A16" s="28" t="s">
        <v>259</v>
      </c>
    </row>
    <row r="17" spans="1:4" ht="25.5" x14ac:dyDescent="0.2">
      <c r="A17" s="30" t="s">
        <v>87</v>
      </c>
      <c r="B17" s="40" t="s">
        <v>88</v>
      </c>
    </row>
    <row r="18" spans="1:4" x14ac:dyDescent="0.2">
      <c r="A18" s="26">
        <v>2022</v>
      </c>
      <c r="B18" s="16">
        <v>33170</v>
      </c>
      <c r="D18" s="84"/>
    </row>
    <row r="19" spans="1:4" x14ac:dyDescent="0.2">
      <c r="A19" s="26">
        <v>2023</v>
      </c>
      <c r="B19" s="16">
        <v>35070</v>
      </c>
      <c r="D19" s="84"/>
    </row>
    <row r="20" spans="1:4" x14ac:dyDescent="0.2">
      <c r="A20" s="69" t="s">
        <v>89</v>
      </c>
      <c r="B20" s="16"/>
      <c r="D20" s="84"/>
    </row>
    <row r="21" spans="1:4" x14ac:dyDescent="0.2">
      <c r="A21" s="69" t="s">
        <v>260</v>
      </c>
      <c r="B21" s="16"/>
      <c r="D21" s="84"/>
    </row>
    <row r="22" spans="1:4" x14ac:dyDescent="0.2">
      <c r="A22" s="69" t="s">
        <v>261</v>
      </c>
      <c r="D22" s="84"/>
    </row>
    <row r="23" spans="1:4" x14ac:dyDescent="0.2">
      <c r="A23" s="69" t="s">
        <v>262</v>
      </c>
      <c r="D23" s="84"/>
    </row>
    <row r="24" spans="1:4" x14ac:dyDescent="0.2">
      <c r="A24" s="82" t="s">
        <v>313</v>
      </c>
      <c r="D24" s="84"/>
    </row>
    <row r="26" spans="1:4" x14ac:dyDescent="0.2">
      <c r="A26" s="28" t="s">
        <v>263</v>
      </c>
    </row>
    <row r="27" spans="1:4" ht="25.5" x14ac:dyDescent="0.2">
      <c r="A27" s="30" t="s">
        <v>264</v>
      </c>
      <c r="B27" s="40" t="s">
        <v>88</v>
      </c>
      <c r="C27" s="40"/>
      <c r="D27" s="89"/>
    </row>
    <row r="28" spans="1:4" x14ac:dyDescent="0.2">
      <c r="A28" s="30"/>
      <c r="B28" s="12">
        <v>2022</v>
      </c>
      <c r="C28" s="12">
        <v>2023</v>
      </c>
      <c r="D28" s="85"/>
    </row>
    <row r="29" spans="1:4" x14ac:dyDescent="0.2">
      <c r="A29" s="26" t="s">
        <v>265</v>
      </c>
      <c r="B29" s="11" t="s">
        <v>108</v>
      </c>
      <c r="C29" s="16" t="s">
        <v>108</v>
      </c>
      <c r="D29" s="16"/>
    </row>
    <row r="30" spans="1:4" x14ac:dyDescent="0.2">
      <c r="A30" s="26" t="s">
        <v>266</v>
      </c>
      <c r="B30" s="16">
        <v>1228</v>
      </c>
      <c r="C30" s="16">
        <v>2866</v>
      </c>
      <c r="D30" s="16"/>
    </row>
    <row r="31" spans="1:4" x14ac:dyDescent="0.2">
      <c r="A31" s="26" t="s">
        <v>267</v>
      </c>
      <c r="B31" s="16">
        <v>1232</v>
      </c>
      <c r="C31" s="16">
        <v>1884</v>
      </c>
      <c r="D31" s="16"/>
    </row>
    <row r="32" spans="1:4" x14ac:dyDescent="0.2">
      <c r="A32" s="26" t="s">
        <v>268</v>
      </c>
      <c r="B32" s="16">
        <v>1201</v>
      </c>
      <c r="C32" s="16">
        <v>1670</v>
      </c>
      <c r="D32" s="16"/>
    </row>
    <row r="33" spans="1:7" x14ac:dyDescent="0.2">
      <c r="A33" s="26" t="s">
        <v>269</v>
      </c>
      <c r="B33" s="11">
        <v>119</v>
      </c>
      <c r="C33" s="16">
        <v>315</v>
      </c>
      <c r="D33" s="16"/>
    </row>
    <row r="34" spans="1:7" x14ac:dyDescent="0.2">
      <c r="A34" s="26" t="s">
        <v>270</v>
      </c>
      <c r="B34" s="16">
        <v>29390</v>
      </c>
      <c r="C34" s="16">
        <v>28335</v>
      </c>
      <c r="D34" s="16"/>
    </row>
    <row r="35" spans="1:7" x14ac:dyDescent="0.2">
      <c r="A35" s="26" t="s">
        <v>100</v>
      </c>
      <c r="B35" s="16">
        <v>33170</v>
      </c>
      <c r="C35" s="16">
        <v>35070</v>
      </c>
      <c r="D35" s="16"/>
    </row>
    <row r="36" spans="1:7" x14ac:dyDescent="0.2">
      <c r="A36" s="69" t="s">
        <v>89</v>
      </c>
    </row>
    <row r="37" spans="1:7" x14ac:dyDescent="0.2">
      <c r="A37" s="69" t="s">
        <v>271</v>
      </c>
    </row>
    <row r="38" spans="1:7" x14ac:dyDescent="0.2">
      <c r="A38" s="82" t="s">
        <v>313</v>
      </c>
    </row>
    <row r="39" spans="1:7" x14ac:dyDescent="0.2">
      <c r="A39" s="69" t="s">
        <v>1035</v>
      </c>
    </row>
    <row r="42" spans="1:7" ht="17.25" thickBot="1" x14ac:dyDescent="0.35">
      <c r="A42" s="27" t="s">
        <v>13</v>
      </c>
    </row>
    <row r="43" spans="1:7" x14ac:dyDescent="0.2">
      <c r="A43" s="28" t="s">
        <v>272</v>
      </c>
    </row>
    <row r="44" spans="1:7" x14ac:dyDescent="0.2">
      <c r="A44" s="30"/>
      <c r="B44" s="12">
        <v>2022</v>
      </c>
      <c r="C44" s="34"/>
      <c r="D44" s="12">
        <v>2023</v>
      </c>
      <c r="E44" s="34"/>
      <c r="F44" s="85"/>
      <c r="G44" s="89"/>
    </row>
    <row r="45" spans="1:7" ht="25.5" x14ac:dyDescent="0.2">
      <c r="A45" s="30" t="s">
        <v>93</v>
      </c>
      <c r="B45" s="40" t="s">
        <v>273</v>
      </c>
      <c r="C45" s="40" t="s">
        <v>274</v>
      </c>
      <c r="D45" s="40" t="s">
        <v>273</v>
      </c>
      <c r="E45" s="40" t="s">
        <v>274</v>
      </c>
      <c r="F45" s="86"/>
      <c r="G45" s="86"/>
    </row>
    <row r="46" spans="1:7" x14ac:dyDescent="0.2">
      <c r="A46" s="26" t="s">
        <v>94</v>
      </c>
      <c r="B46" s="16">
        <v>430</v>
      </c>
      <c r="C46" s="11">
        <v>827</v>
      </c>
      <c r="D46" s="16">
        <v>731</v>
      </c>
      <c r="E46" s="16">
        <v>2103</v>
      </c>
      <c r="F46" s="16"/>
      <c r="G46" s="16"/>
    </row>
    <row r="47" spans="1:7" x14ac:dyDescent="0.2">
      <c r="A47" s="26" t="s">
        <v>95</v>
      </c>
      <c r="B47" s="16">
        <v>8188</v>
      </c>
      <c r="C47" s="16">
        <v>24188</v>
      </c>
      <c r="D47" s="16">
        <v>9005</v>
      </c>
      <c r="E47" s="16">
        <v>26213</v>
      </c>
      <c r="F47" s="16"/>
      <c r="G47" s="16"/>
    </row>
    <row r="48" spans="1:7" x14ac:dyDescent="0.2">
      <c r="A48" s="26" t="s">
        <v>96</v>
      </c>
      <c r="B48" s="16">
        <v>8708</v>
      </c>
      <c r="C48" s="16">
        <v>26528</v>
      </c>
      <c r="D48" s="16">
        <v>9173</v>
      </c>
      <c r="E48" s="16">
        <v>26674</v>
      </c>
      <c r="F48" s="16"/>
      <c r="G48" s="16"/>
    </row>
    <row r="49" spans="1:8" x14ac:dyDescent="0.2">
      <c r="A49" s="26" t="s">
        <v>97</v>
      </c>
      <c r="B49" s="16">
        <v>6847</v>
      </c>
      <c r="C49" s="16">
        <v>20861</v>
      </c>
      <c r="D49" s="16">
        <v>7149</v>
      </c>
      <c r="E49" s="16">
        <v>20785</v>
      </c>
      <c r="F49" s="16"/>
      <c r="G49" s="16"/>
    </row>
    <row r="50" spans="1:8" x14ac:dyDescent="0.2">
      <c r="A50" s="26" t="s">
        <v>98</v>
      </c>
      <c r="B50" s="16">
        <v>5793</v>
      </c>
      <c r="C50" s="16">
        <v>17812</v>
      </c>
      <c r="D50" s="16">
        <v>5927</v>
      </c>
      <c r="E50" s="16">
        <v>17223</v>
      </c>
      <c r="F50" s="16"/>
      <c r="G50" s="16"/>
    </row>
    <row r="51" spans="1:8" x14ac:dyDescent="0.2">
      <c r="A51" s="26" t="s">
        <v>99</v>
      </c>
      <c r="B51" s="16">
        <v>3204</v>
      </c>
      <c r="C51" s="16">
        <v>9962</v>
      </c>
      <c r="D51" s="16">
        <v>3085</v>
      </c>
      <c r="E51" s="16">
        <v>8967</v>
      </c>
      <c r="F51" s="16"/>
      <c r="G51" s="16"/>
    </row>
    <row r="52" spans="1:8" x14ac:dyDescent="0.2">
      <c r="A52" s="26" t="s">
        <v>100</v>
      </c>
      <c r="B52" s="16">
        <v>33170</v>
      </c>
      <c r="C52" s="16">
        <v>100178</v>
      </c>
      <c r="D52" s="16">
        <v>35070</v>
      </c>
      <c r="E52" s="16">
        <v>101965</v>
      </c>
      <c r="F52" s="16"/>
      <c r="G52" s="16"/>
    </row>
    <row r="53" spans="1:8" x14ac:dyDescent="0.2">
      <c r="A53" s="69" t="s">
        <v>89</v>
      </c>
      <c r="B53" s="16"/>
      <c r="C53" s="16"/>
      <c r="D53" s="16"/>
      <c r="E53" s="16"/>
    </row>
    <row r="54" spans="1:8" x14ac:dyDescent="0.2">
      <c r="A54" s="69" t="s">
        <v>275</v>
      </c>
    </row>
    <row r="55" spans="1:8" x14ac:dyDescent="0.2">
      <c r="A55" s="82" t="s">
        <v>313</v>
      </c>
    </row>
    <row r="56" spans="1:8" x14ac:dyDescent="0.2">
      <c r="A56" s="69" t="s">
        <v>1035</v>
      </c>
    </row>
    <row r="57" spans="1:8" x14ac:dyDescent="0.2">
      <c r="A57" s="69"/>
    </row>
    <row r="58" spans="1:8" x14ac:dyDescent="0.2">
      <c r="A58" s="28" t="s">
        <v>276</v>
      </c>
      <c r="F58" s="97"/>
      <c r="G58" s="97"/>
      <c r="H58" s="97"/>
    </row>
    <row r="59" spans="1:8" ht="25.5" x14ac:dyDescent="0.2">
      <c r="A59" s="30" t="s">
        <v>227</v>
      </c>
      <c r="B59" s="40" t="s">
        <v>88</v>
      </c>
      <c r="C59" s="34"/>
      <c r="D59" s="98"/>
      <c r="F59" s="97"/>
      <c r="G59" s="97"/>
      <c r="H59" s="97"/>
    </row>
    <row r="60" spans="1:8" x14ac:dyDescent="0.2">
      <c r="A60" s="30"/>
      <c r="B60" s="12">
        <v>2022</v>
      </c>
      <c r="C60" s="12">
        <v>2023</v>
      </c>
      <c r="D60" s="99"/>
      <c r="F60" s="97"/>
      <c r="G60" s="97"/>
      <c r="H60" s="97"/>
    </row>
    <row r="61" spans="1:8" x14ac:dyDescent="0.2">
      <c r="A61" s="26" t="s">
        <v>228</v>
      </c>
      <c r="B61" s="96">
        <v>18025</v>
      </c>
      <c r="C61" s="96">
        <v>19953</v>
      </c>
      <c r="D61" s="96"/>
    </row>
    <row r="62" spans="1:8" x14ac:dyDescent="0.2">
      <c r="A62" s="26" t="s">
        <v>229</v>
      </c>
      <c r="B62" s="96">
        <v>1206</v>
      </c>
      <c r="C62" s="96">
        <v>1423</v>
      </c>
      <c r="D62" s="96"/>
    </row>
    <row r="63" spans="1:8" x14ac:dyDescent="0.2">
      <c r="A63" s="26" t="s">
        <v>230</v>
      </c>
      <c r="B63" s="96">
        <v>1614</v>
      </c>
      <c r="C63" s="96">
        <v>19953</v>
      </c>
      <c r="D63" s="96"/>
    </row>
    <row r="64" spans="1:8" x14ac:dyDescent="0.2">
      <c r="A64" s="26" t="s">
        <v>195</v>
      </c>
      <c r="B64" s="96">
        <v>12325</v>
      </c>
      <c r="C64" s="96">
        <v>11967</v>
      </c>
      <c r="D64" s="96"/>
    </row>
    <row r="65" spans="1:12" x14ac:dyDescent="0.2">
      <c r="A65" s="26" t="s">
        <v>100</v>
      </c>
      <c r="B65" s="96">
        <v>33170</v>
      </c>
      <c r="C65" s="96">
        <v>35070</v>
      </c>
      <c r="D65" s="96"/>
    </row>
    <row r="66" spans="1:12" x14ac:dyDescent="0.2">
      <c r="A66" s="69" t="s">
        <v>89</v>
      </c>
      <c r="B66" s="16"/>
      <c r="C66" s="16"/>
    </row>
    <row r="67" spans="1:12" x14ac:dyDescent="0.2">
      <c r="A67" s="69" t="s">
        <v>277</v>
      </c>
    </row>
    <row r="68" spans="1:12" x14ac:dyDescent="0.2">
      <c r="A68" s="82" t="s">
        <v>313</v>
      </c>
    </row>
    <row r="69" spans="1:12" x14ac:dyDescent="0.2">
      <c r="A69" s="69" t="s">
        <v>1035</v>
      </c>
    </row>
    <row r="70" spans="1:12" x14ac:dyDescent="0.2">
      <c r="A70" s="69"/>
    </row>
    <row r="71" spans="1:12" x14ac:dyDescent="0.2">
      <c r="A71" s="28" t="s">
        <v>278</v>
      </c>
    </row>
    <row r="72" spans="1:12" ht="25.5" x14ac:dyDescent="0.2">
      <c r="A72" s="30" t="s">
        <v>103</v>
      </c>
      <c r="B72" s="40" t="s">
        <v>88</v>
      </c>
      <c r="C72" s="34"/>
      <c r="D72" s="89"/>
      <c r="E72" s="89"/>
    </row>
    <row r="73" spans="1:12" x14ac:dyDescent="0.2">
      <c r="A73" s="30"/>
      <c r="B73" s="12">
        <v>2022</v>
      </c>
      <c r="C73" s="12">
        <v>2023</v>
      </c>
      <c r="K73" s="5"/>
      <c r="L73" s="5"/>
    </row>
    <row r="74" spans="1:12" x14ac:dyDescent="0.2">
      <c r="A74" s="26" t="s">
        <v>279</v>
      </c>
      <c r="B74" s="16">
        <v>20236</v>
      </c>
      <c r="C74" s="16">
        <v>24159</v>
      </c>
      <c r="D74" s="84"/>
      <c r="K74" s="5"/>
      <c r="L74" s="5"/>
    </row>
    <row r="75" spans="1:12" x14ac:dyDescent="0.2">
      <c r="A75" s="26" t="s">
        <v>280</v>
      </c>
      <c r="B75" s="16">
        <v>8827</v>
      </c>
      <c r="C75" s="16">
        <v>5599</v>
      </c>
      <c r="K75" s="5"/>
      <c r="L75" s="5"/>
    </row>
    <row r="76" spans="1:12" x14ac:dyDescent="0.2">
      <c r="A76" s="26" t="s">
        <v>281</v>
      </c>
      <c r="B76" s="16">
        <v>4107</v>
      </c>
      <c r="C76" s="16">
        <v>4797</v>
      </c>
      <c r="K76" s="5"/>
      <c r="L76" s="5"/>
    </row>
    <row r="77" spans="1:12" x14ac:dyDescent="0.2">
      <c r="A77" s="26" t="s">
        <v>282</v>
      </c>
      <c r="B77" s="16" t="s">
        <v>108</v>
      </c>
      <c r="C77" s="16" t="s">
        <v>108</v>
      </c>
      <c r="K77" s="5"/>
      <c r="L77" s="5"/>
    </row>
    <row r="78" spans="1:12" x14ac:dyDescent="0.2">
      <c r="A78" s="26" t="s">
        <v>107</v>
      </c>
      <c r="B78" s="16" t="s">
        <v>108</v>
      </c>
      <c r="C78" s="16">
        <v>515</v>
      </c>
      <c r="K78" s="5"/>
      <c r="L78" s="5"/>
    </row>
    <row r="79" spans="1:12" x14ac:dyDescent="0.2">
      <c r="A79" s="26" t="s">
        <v>100</v>
      </c>
      <c r="B79" s="16">
        <v>33170</v>
      </c>
      <c r="C79" s="16">
        <v>35070</v>
      </c>
      <c r="K79" s="5"/>
      <c r="L79" s="5"/>
    </row>
    <row r="80" spans="1:12" x14ac:dyDescent="0.2">
      <c r="A80" s="69" t="s">
        <v>89</v>
      </c>
      <c r="B80" s="16"/>
      <c r="C80" s="16"/>
    </row>
    <row r="81" spans="1:12" x14ac:dyDescent="0.2">
      <c r="A81" s="69" t="s">
        <v>1038</v>
      </c>
    </row>
    <row r="82" spans="1:12" x14ac:dyDescent="0.2">
      <c r="A82" s="82" t="s">
        <v>313</v>
      </c>
    </row>
    <row r="83" spans="1:12" x14ac:dyDescent="0.2">
      <c r="A83" s="69" t="s">
        <v>1036</v>
      </c>
    </row>
    <row r="84" spans="1:12" x14ac:dyDescent="0.2">
      <c r="A84" s="69"/>
    </row>
    <row r="86" spans="1:12" ht="17.25" thickBot="1" x14ac:dyDescent="0.35">
      <c r="A86" s="27" t="s">
        <v>14</v>
      </c>
    </row>
    <row r="87" spans="1:12" x14ac:dyDescent="0.2">
      <c r="A87" s="28" t="s">
        <v>283</v>
      </c>
    </row>
    <row r="88" spans="1:12" x14ac:dyDescent="0.2">
      <c r="A88" s="30"/>
      <c r="B88" s="12">
        <v>2022</v>
      </c>
      <c r="C88" s="34"/>
      <c r="D88" s="12">
        <v>2023</v>
      </c>
      <c r="E88" s="34"/>
      <c r="K88" s="5"/>
      <c r="L88" s="5"/>
    </row>
    <row r="89" spans="1:12" ht="25.5" x14ac:dyDescent="0.2">
      <c r="A89" s="30" t="s">
        <v>284</v>
      </c>
      <c r="B89" s="40" t="s">
        <v>273</v>
      </c>
      <c r="C89" s="40" t="s">
        <v>285</v>
      </c>
      <c r="D89" s="40" t="s">
        <v>273</v>
      </c>
      <c r="E89" s="40" t="s">
        <v>285</v>
      </c>
      <c r="K89" s="5"/>
      <c r="L89" s="5"/>
    </row>
    <row r="90" spans="1:12" x14ac:dyDescent="0.2">
      <c r="A90" s="26" t="s">
        <v>286</v>
      </c>
      <c r="B90" s="16">
        <v>77</v>
      </c>
      <c r="C90" s="16">
        <v>124</v>
      </c>
      <c r="D90" s="94">
        <v>108</v>
      </c>
      <c r="E90" s="16">
        <v>196</v>
      </c>
      <c r="K90" s="5"/>
      <c r="L90" s="5"/>
    </row>
    <row r="91" spans="1:12" x14ac:dyDescent="0.2">
      <c r="A91" s="26" t="s">
        <v>287</v>
      </c>
      <c r="B91" s="16">
        <v>7742</v>
      </c>
      <c r="C91" s="16">
        <v>2982</v>
      </c>
      <c r="D91" s="94">
        <v>3210</v>
      </c>
      <c r="E91" s="16">
        <v>5784</v>
      </c>
      <c r="K91" s="5"/>
      <c r="L91" s="5"/>
    </row>
    <row r="92" spans="1:12" x14ac:dyDescent="0.2">
      <c r="A92" s="26" t="s">
        <v>288</v>
      </c>
      <c r="B92" s="16" t="s">
        <v>182</v>
      </c>
      <c r="C92" s="16" t="s">
        <v>182</v>
      </c>
      <c r="D92" s="94" t="s">
        <v>182</v>
      </c>
      <c r="E92" s="16" t="s">
        <v>182</v>
      </c>
      <c r="K92" s="5"/>
      <c r="L92" s="5"/>
    </row>
    <row r="93" spans="1:12" x14ac:dyDescent="0.2">
      <c r="A93" s="26" t="s">
        <v>100</v>
      </c>
      <c r="B93" s="16">
        <v>4981</v>
      </c>
      <c r="C93" s="16">
        <v>2962</v>
      </c>
      <c r="D93" s="94">
        <v>3319</v>
      </c>
      <c r="E93" s="16">
        <v>5982</v>
      </c>
      <c r="K93" s="5"/>
      <c r="L93" s="5"/>
    </row>
    <row r="94" spans="1:12" x14ac:dyDescent="0.2">
      <c r="A94" s="69" t="s">
        <v>89</v>
      </c>
      <c r="B94" s="16"/>
      <c r="C94" s="16"/>
      <c r="F94" s="61"/>
    </row>
    <row r="95" spans="1:12" x14ac:dyDescent="0.2">
      <c r="A95" s="69" t="s">
        <v>289</v>
      </c>
      <c r="B95" s="16"/>
      <c r="C95" s="16"/>
      <c r="F95" s="61"/>
    </row>
    <row r="96" spans="1:12" x14ac:dyDescent="0.2">
      <c r="A96" s="82" t="s">
        <v>313</v>
      </c>
      <c r="B96" s="16"/>
      <c r="C96" s="16"/>
      <c r="F96" s="61"/>
    </row>
    <row r="97" spans="1:12" x14ac:dyDescent="0.2">
      <c r="A97" s="69" t="s">
        <v>1036</v>
      </c>
    </row>
    <row r="98" spans="1:12" x14ac:dyDescent="0.2">
      <c r="A98" s="69"/>
    </row>
    <row r="99" spans="1:12" x14ac:dyDescent="0.2">
      <c r="A99" s="28" t="s">
        <v>290</v>
      </c>
    </row>
    <row r="100" spans="1:12" x14ac:dyDescent="0.2">
      <c r="A100" s="30"/>
      <c r="B100" s="12">
        <v>2022</v>
      </c>
      <c r="C100" s="34"/>
      <c r="D100" s="12">
        <v>2023</v>
      </c>
      <c r="E100" s="34"/>
      <c r="K100" s="5"/>
      <c r="L100" s="5"/>
    </row>
    <row r="101" spans="1:12" ht="25.5" x14ac:dyDescent="0.2">
      <c r="A101" s="30" t="s">
        <v>284</v>
      </c>
      <c r="B101" s="40" t="s">
        <v>273</v>
      </c>
      <c r="C101" s="40" t="s">
        <v>285</v>
      </c>
      <c r="D101" s="40" t="s">
        <v>273</v>
      </c>
      <c r="E101" s="40" t="s">
        <v>285</v>
      </c>
      <c r="K101" s="5"/>
      <c r="L101" s="5"/>
    </row>
    <row r="102" spans="1:12" x14ac:dyDescent="0.2">
      <c r="A102" s="26" t="s">
        <v>286</v>
      </c>
      <c r="B102" s="11">
        <v>63</v>
      </c>
      <c r="C102" s="11">
        <v>64</v>
      </c>
      <c r="D102" s="16">
        <v>65</v>
      </c>
      <c r="E102" s="16">
        <v>80</v>
      </c>
      <c r="K102" s="5"/>
      <c r="L102" s="5"/>
    </row>
    <row r="103" spans="1:12" x14ac:dyDescent="0.2">
      <c r="A103" s="26" t="s">
        <v>287</v>
      </c>
      <c r="B103" s="16">
        <v>2004</v>
      </c>
      <c r="C103" s="16">
        <v>2043</v>
      </c>
      <c r="D103" s="16">
        <v>2080</v>
      </c>
      <c r="E103" s="16">
        <v>2530</v>
      </c>
      <c r="K103" s="5"/>
      <c r="L103" s="5"/>
    </row>
    <row r="104" spans="1:12" x14ac:dyDescent="0.2">
      <c r="A104" s="26" t="s">
        <v>288</v>
      </c>
      <c r="B104" s="16" t="s">
        <v>182</v>
      </c>
      <c r="C104" s="16" t="s">
        <v>182</v>
      </c>
      <c r="D104" s="16" t="s">
        <v>182</v>
      </c>
      <c r="E104" s="16" t="s">
        <v>182</v>
      </c>
      <c r="K104" s="5"/>
      <c r="L104" s="5"/>
    </row>
    <row r="105" spans="1:12" x14ac:dyDescent="0.2">
      <c r="A105" s="26" t="s">
        <v>100</v>
      </c>
      <c r="B105" s="16">
        <v>2067</v>
      </c>
      <c r="C105" s="16">
        <v>2108</v>
      </c>
      <c r="D105" s="16">
        <v>2145</v>
      </c>
      <c r="E105" s="16">
        <v>2611</v>
      </c>
      <c r="K105" s="5"/>
      <c r="L105" s="5"/>
    </row>
    <row r="106" spans="1:12" x14ac:dyDescent="0.2">
      <c r="A106" s="69" t="s">
        <v>89</v>
      </c>
      <c r="B106" s="11"/>
      <c r="C106" s="11"/>
    </row>
    <row r="107" spans="1:12" x14ac:dyDescent="0.2">
      <c r="A107" s="69" t="s">
        <v>289</v>
      </c>
      <c r="B107" s="11"/>
      <c r="C107" s="11"/>
    </row>
    <row r="108" spans="1:12" x14ac:dyDescent="0.2">
      <c r="A108" s="82" t="s">
        <v>313</v>
      </c>
      <c r="B108" s="11"/>
      <c r="C108" s="11"/>
    </row>
    <row r="109" spans="1:12" x14ac:dyDescent="0.2">
      <c r="A109" s="69" t="s">
        <v>1036</v>
      </c>
      <c r="B109" s="11"/>
      <c r="C109" s="11"/>
    </row>
    <row r="111" spans="1:12" x14ac:dyDescent="0.2">
      <c r="A111" s="28" t="s">
        <v>291</v>
      </c>
    </row>
    <row r="112" spans="1:12" x14ac:dyDescent="0.2">
      <c r="A112" s="30"/>
      <c r="B112" s="12">
        <v>2022</v>
      </c>
      <c r="C112" s="34"/>
      <c r="D112" s="12">
        <v>2023</v>
      </c>
      <c r="E112" s="34"/>
      <c r="K112" s="5"/>
      <c r="L112" s="5"/>
    </row>
    <row r="113" spans="1:12" ht="25.5" x14ac:dyDescent="0.2">
      <c r="A113" s="30" t="s">
        <v>284</v>
      </c>
      <c r="B113" s="40" t="s">
        <v>273</v>
      </c>
      <c r="C113" s="40" t="s">
        <v>285</v>
      </c>
      <c r="D113" s="40" t="s">
        <v>273</v>
      </c>
      <c r="E113" s="40" t="s">
        <v>285</v>
      </c>
      <c r="K113" s="5"/>
      <c r="L113" s="5"/>
    </row>
    <row r="114" spans="1:12" x14ac:dyDescent="0.2">
      <c r="A114" s="26" t="s">
        <v>286</v>
      </c>
      <c r="B114" s="16">
        <v>8514</v>
      </c>
      <c r="C114" s="16">
        <v>25651</v>
      </c>
      <c r="D114" s="16">
        <v>8970</v>
      </c>
      <c r="E114" s="16">
        <v>26028</v>
      </c>
      <c r="K114" s="5"/>
      <c r="L114" s="5"/>
    </row>
    <row r="115" spans="1:12" x14ac:dyDescent="0.2">
      <c r="A115" s="26" t="s">
        <v>287</v>
      </c>
      <c r="B115" s="16">
        <v>23448</v>
      </c>
      <c r="C115" s="16">
        <v>71533</v>
      </c>
      <c r="D115" s="16">
        <v>24917</v>
      </c>
      <c r="E115" s="16">
        <v>72323</v>
      </c>
      <c r="K115" s="5"/>
      <c r="L115" s="5"/>
    </row>
    <row r="116" spans="1:12" x14ac:dyDescent="0.2">
      <c r="A116" s="26" t="s">
        <v>288</v>
      </c>
      <c r="B116" s="16">
        <v>8</v>
      </c>
      <c r="C116" s="16">
        <v>19</v>
      </c>
      <c r="D116" s="11">
        <v>11</v>
      </c>
      <c r="E116" s="11">
        <v>30</v>
      </c>
      <c r="K116" s="5"/>
      <c r="L116" s="5"/>
    </row>
    <row r="117" spans="1:12" x14ac:dyDescent="0.2">
      <c r="A117" s="26" t="s">
        <v>100</v>
      </c>
      <c r="B117" s="16">
        <v>31970</v>
      </c>
      <c r="C117" s="16">
        <v>97203</v>
      </c>
      <c r="D117" s="16">
        <v>33898</v>
      </c>
      <c r="E117" s="16">
        <v>98381</v>
      </c>
      <c r="K117" s="5"/>
      <c r="L117" s="5"/>
    </row>
    <row r="118" spans="1:12" x14ac:dyDescent="0.2">
      <c r="A118" s="69" t="s">
        <v>89</v>
      </c>
      <c r="B118" s="16"/>
      <c r="C118" s="16"/>
    </row>
    <row r="119" spans="1:12" x14ac:dyDescent="0.2">
      <c r="A119" s="69" t="s">
        <v>289</v>
      </c>
      <c r="B119" s="16"/>
      <c r="C119" s="16"/>
    </row>
    <row r="120" spans="1:12" x14ac:dyDescent="0.2">
      <c r="A120" s="82" t="s">
        <v>313</v>
      </c>
    </row>
    <row r="121" spans="1:12" x14ac:dyDescent="0.2">
      <c r="A121" s="69" t="s">
        <v>1036</v>
      </c>
    </row>
    <row r="122" spans="1:12" x14ac:dyDescent="0.2">
      <c r="A122" s="69"/>
    </row>
    <row r="124" spans="1:12" ht="17.25" thickBot="1" x14ac:dyDescent="0.35">
      <c r="A124" s="27" t="s">
        <v>15</v>
      </c>
    </row>
    <row r="125" spans="1:12" x14ac:dyDescent="0.2">
      <c r="A125" s="28" t="s">
        <v>292</v>
      </c>
    </row>
    <row r="126" spans="1:12" x14ac:dyDescent="0.2">
      <c r="A126" s="40"/>
      <c r="B126" s="12">
        <v>2022</v>
      </c>
      <c r="C126" s="34"/>
      <c r="D126" s="34"/>
      <c r="E126" s="40"/>
      <c r="F126" s="40"/>
      <c r="G126" s="12">
        <v>2023</v>
      </c>
      <c r="H126" s="34"/>
      <c r="I126" s="34"/>
      <c r="J126" s="40"/>
      <c r="K126" s="40"/>
    </row>
    <row r="127" spans="1:12" ht="38.25" x14ac:dyDescent="0.2">
      <c r="A127" s="40"/>
      <c r="B127" s="40" t="s">
        <v>293</v>
      </c>
      <c r="C127" s="40" t="s">
        <v>294</v>
      </c>
      <c r="D127" s="40" t="s">
        <v>295</v>
      </c>
      <c r="E127" s="40" t="s">
        <v>296</v>
      </c>
      <c r="F127" s="40" t="s">
        <v>297</v>
      </c>
      <c r="G127" s="40" t="s">
        <v>293</v>
      </c>
      <c r="H127" s="40" t="s">
        <v>294</v>
      </c>
      <c r="I127" s="40" t="s">
        <v>295</v>
      </c>
      <c r="J127" s="40" t="s">
        <v>296</v>
      </c>
      <c r="K127" s="40" t="s">
        <v>297</v>
      </c>
    </row>
    <row r="128" spans="1:12" x14ac:dyDescent="0.2">
      <c r="A128" s="33" t="s">
        <v>298</v>
      </c>
      <c r="B128" s="11">
        <v>109</v>
      </c>
      <c r="C128" s="11">
        <v>899</v>
      </c>
      <c r="D128" s="11">
        <v>557</v>
      </c>
      <c r="E128" s="16">
        <v>80247</v>
      </c>
      <c r="F128" s="16">
        <v>81812</v>
      </c>
      <c r="G128" s="16">
        <v>133.87320082248115</v>
      </c>
      <c r="H128" s="16">
        <v>1305.3934460446671</v>
      </c>
      <c r="I128" s="16">
        <v>1217.7304147465438</v>
      </c>
      <c r="J128" s="16">
        <v>79961.172429694765</v>
      </c>
      <c r="K128" s="16">
        <v>82618.16949130845</v>
      </c>
    </row>
    <row r="129" spans="1:11" x14ac:dyDescent="0.2">
      <c r="A129" s="33" t="s">
        <v>299</v>
      </c>
      <c r="B129" s="11">
        <v>646</v>
      </c>
      <c r="C129" s="11">
        <v>468</v>
      </c>
      <c r="D129" s="11">
        <v>250</v>
      </c>
      <c r="E129" s="16">
        <v>13740</v>
      </c>
      <c r="F129" s="16">
        <v>15105</v>
      </c>
      <c r="G129" s="16">
        <v>927.55003427004806</v>
      </c>
      <c r="H129" s="16">
        <v>605.54372782300152</v>
      </c>
      <c r="I129" s="16">
        <v>394.83986175115206</v>
      </c>
      <c r="J129" s="16">
        <v>15086.045494661017</v>
      </c>
      <c r="K129" s="16">
        <v>17013.97911850522</v>
      </c>
    </row>
    <row r="130" spans="1:11" x14ac:dyDescent="0.2">
      <c r="A130" s="33" t="s">
        <v>300</v>
      </c>
      <c r="B130" s="11">
        <v>37</v>
      </c>
      <c r="C130" s="11">
        <v>695</v>
      </c>
      <c r="D130" s="11">
        <v>466</v>
      </c>
      <c r="E130" s="16">
        <v>13726</v>
      </c>
      <c r="F130" s="16">
        <v>14924</v>
      </c>
      <c r="G130" s="16">
        <v>37.187000228466985</v>
      </c>
      <c r="H130" s="16">
        <v>788.19954080567732</v>
      </c>
      <c r="I130" s="16">
        <v>1001.8600230414746</v>
      </c>
      <c r="J130" s="16">
        <v>13686.224674612198</v>
      </c>
      <c r="K130" s="16">
        <v>15513.471238687816</v>
      </c>
    </row>
    <row r="131" spans="1:11" x14ac:dyDescent="0.2">
      <c r="A131" s="33" t="s">
        <v>301</v>
      </c>
      <c r="B131" s="16">
        <v>4673</v>
      </c>
      <c r="C131" s="16">
        <v>1182</v>
      </c>
      <c r="D131" s="11">
        <v>18</v>
      </c>
      <c r="E131" s="11">
        <v>453</v>
      </c>
      <c r="F131" s="16">
        <v>6326</v>
      </c>
      <c r="G131" s="16">
        <v>5659.8614347726752</v>
      </c>
      <c r="H131" s="16">
        <v>1256.7514088916719</v>
      </c>
      <c r="I131" s="16">
        <v>81.182027649769594</v>
      </c>
      <c r="J131" s="16">
        <v>328.40371144840304</v>
      </c>
      <c r="K131" s="16">
        <v>7326.1985827625194</v>
      </c>
    </row>
    <row r="132" spans="1:11" x14ac:dyDescent="0.2">
      <c r="A132" s="33" t="s">
        <v>302</v>
      </c>
      <c r="B132" s="11">
        <v>316</v>
      </c>
      <c r="C132" s="11">
        <v>136</v>
      </c>
      <c r="D132" s="11">
        <v>18</v>
      </c>
      <c r="E132" s="16">
        <v>3947</v>
      </c>
      <c r="F132" s="16">
        <v>4417</v>
      </c>
      <c r="G132" s="16">
        <v>361.24514507653646</v>
      </c>
      <c r="H132" s="16">
        <v>146.91880609476101</v>
      </c>
      <c r="I132" s="16">
        <v>23.985599078341014</v>
      </c>
      <c r="J132" s="16">
        <v>3471.842986968586</v>
      </c>
      <c r="K132" s="16">
        <v>4003.9925372182242</v>
      </c>
    </row>
    <row r="133" spans="1:11" x14ac:dyDescent="0.2">
      <c r="A133" s="33" t="s">
        <v>303</v>
      </c>
      <c r="B133" s="11">
        <v>631</v>
      </c>
      <c r="C133" s="11">
        <v>190</v>
      </c>
      <c r="D133" s="11">
        <v>163</v>
      </c>
      <c r="E133" s="16">
        <v>4092</v>
      </c>
      <c r="F133" s="16">
        <v>5076</v>
      </c>
      <c r="G133" s="16">
        <v>634.30397532556549</v>
      </c>
      <c r="H133" s="16">
        <v>191.59006470465457</v>
      </c>
      <c r="I133" s="16">
        <v>293.36232718894013</v>
      </c>
      <c r="J133" s="16">
        <v>2998.7363901632307</v>
      </c>
      <c r="K133" s="16">
        <v>4117.9927573823907</v>
      </c>
    </row>
    <row r="134" spans="1:11" x14ac:dyDescent="0.2">
      <c r="A134" s="33" t="s">
        <v>304</v>
      </c>
      <c r="B134" s="11">
        <v>81</v>
      </c>
      <c r="C134" s="11">
        <v>39</v>
      </c>
      <c r="D134" s="11">
        <v>45</v>
      </c>
      <c r="E134" s="16">
        <v>1796</v>
      </c>
      <c r="F134" s="16">
        <v>1961</v>
      </c>
      <c r="G134" s="16">
        <v>91.373771989947443</v>
      </c>
      <c r="H134" s="16">
        <v>35.737006887914838</v>
      </c>
      <c r="I134" s="16">
        <v>84.872119815668199</v>
      </c>
      <c r="J134" s="16">
        <v>1631.7559412592527</v>
      </c>
      <c r="K134" s="16">
        <v>1843.7388399527831</v>
      </c>
    </row>
    <row r="135" spans="1:11" x14ac:dyDescent="0.2">
      <c r="A135" s="33" t="s">
        <v>305</v>
      </c>
      <c r="B135" s="11">
        <v>126</v>
      </c>
      <c r="C135" s="11">
        <v>40</v>
      </c>
      <c r="D135" s="11">
        <v>31</v>
      </c>
      <c r="E135" s="16">
        <v>1737</v>
      </c>
      <c r="F135" s="16">
        <v>1934</v>
      </c>
      <c r="G135" s="16">
        <v>166.81025816769477</v>
      </c>
      <c r="H135" s="16">
        <v>48.642037152995201</v>
      </c>
      <c r="I135" s="16">
        <v>53.506336405529957</v>
      </c>
      <c r="J135" s="16">
        <v>1738.4871474799838</v>
      </c>
      <c r="K135" s="16">
        <v>2007.445779206204</v>
      </c>
    </row>
    <row r="136" spans="1:11" x14ac:dyDescent="0.2">
      <c r="A136" s="33" t="s">
        <v>306</v>
      </c>
      <c r="B136" s="11">
        <v>102</v>
      </c>
      <c r="C136" s="11">
        <v>27</v>
      </c>
      <c r="D136" s="11" t="s">
        <v>182</v>
      </c>
      <c r="E136" s="16">
        <v>1613</v>
      </c>
      <c r="F136" s="16">
        <v>1742</v>
      </c>
      <c r="G136" s="16">
        <v>188.05997258396161</v>
      </c>
      <c r="H136" s="16">
        <v>49.634731788770615</v>
      </c>
      <c r="I136" s="16">
        <v>5.535138248847927</v>
      </c>
      <c r="J136" s="16">
        <v>1911.9253575886717</v>
      </c>
      <c r="K136" s="16">
        <v>2155.1552002102521</v>
      </c>
    </row>
    <row r="137" spans="1:11" x14ac:dyDescent="0.2">
      <c r="A137" s="33" t="s">
        <v>307</v>
      </c>
      <c r="B137" s="11">
        <v>18</v>
      </c>
      <c r="C137" s="11">
        <v>5</v>
      </c>
      <c r="D137" s="11" t="s">
        <v>182</v>
      </c>
      <c r="E137" s="16">
        <v>1178</v>
      </c>
      <c r="F137" s="16">
        <v>1202</v>
      </c>
      <c r="G137" s="16">
        <v>22.312200137080193</v>
      </c>
      <c r="H137" s="11" t="s">
        <v>182</v>
      </c>
      <c r="I137" s="11" t="s">
        <v>182</v>
      </c>
      <c r="J137" s="16">
        <v>991.36870393486686</v>
      </c>
      <c r="K137" s="16">
        <v>1014.6735987077224</v>
      </c>
    </row>
    <row r="138" spans="1:11" x14ac:dyDescent="0.2">
      <c r="A138" s="33" t="s">
        <v>308</v>
      </c>
      <c r="B138" s="11">
        <v>413</v>
      </c>
      <c r="C138" s="11">
        <v>171</v>
      </c>
      <c r="D138" s="11">
        <v>17</v>
      </c>
      <c r="E138" s="11">
        <v>106</v>
      </c>
      <c r="F138" s="11">
        <v>708</v>
      </c>
      <c r="G138" s="16">
        <v>588.61708933059174</v>
      </c>
      <c r="H138" s="16">
        <v>183.64850761845125</v>
      </c>
      <c r="I138" s="16">
        <v>42.4360599078341</v>
      </c>
      <c r="J138" s="16">
        <v>144.70288535695261</v>
      </c>
      <c r="K138" s="16">
        <v>959.4045422138297</v>
      </c>
    </row>
    <row r="139" spans="1:11" x14ac:dyDescent="0.2">
      <c r="A139" s="33" t="s">
        <v>309</v>
      </c>
      <c r="B139" s="11">
        <v>790</v>
      </c>
      <c r="C139" s="11">
        <v>323</v>
      </c>
      <c r="D139" s="16">
        <v>1001</v>
      </c>
      <c r="E139" s="16">
        <v>3971</v>
      </c>
      <c r="F139" s="16">
        <v>6084</v>
      </c>
      <c r="G139" s="16">
        <v>489.80591729495092</v>
      </c>
      <c r="H139" s="16">
        <v>142.94802755165935</v>
      </c>
      <c r="I139" s="11" t="s">
        <v>182</v>
      </c>
      <c r="J139" s="16">
        <v>7125.3342768320699</v>
      </c>
      <c r="K139" s="16">
        <v>7761.7783138445784</v>
      </c>
    </row>
    <row r="140" spans="1:11" x14ac:dyDescent="0.2">
      <c r="A140" s="33" t="s">
        <v>297</v>
      </c>
      <c r="B140" s="16">
        <v>7943</v>
      </c>
      <c r="C140" s="16">
        <v>4175</v>
      </c>
      <c r="D140" s="16">
        <v>2568</v>
      </c>
      <c r="E140" s="16">
        <v>126605</v>
      </c>
      <c r="F140" s="16">
        <v>141291</v>
      </c>
      <c r="G140" s="16">
        <v>9301</v>
      </c>
      <c r="H140" s="16">
        <v>4756</v>
      </c>
      <c r="I140" s="16">
        <v>3203</v>
      </c>
      <c r="J140" s="16">
        <v>129076</v>
      </c>
      <c r="K140" s="16">
        <v>146336</v>
      </c>
    </row>
    <row r="141" spans="1:11" x14ac:dyDescent="0.2">
      <c r="A141" s="69" t="s">
        <v>89</v>
      </c>
    </row>
    <row r="142" spans="1:11" x14ac:dyDescent="0.2">
      <c r="A142" s="69" t="s">
        <v>310</v>
      </c>
    </row>
    <row r="143" spans="1:11" x14ac:dyDescent="0.2">
      <c r="A143" s="69" t="s">
        <v>311</v>
      </c>
    </row>
    <row r="144" spans="1:11" x14ac:dyDescent="0.2">
      <c r="A144" s="69" t="s">
        <v>312</v>
      </c>
    </row>
    <row r="145" spans="1:6" x14ac:dyDescent="0.2">
      <c r="A145" s="82" t="s">
        <v>1037</v>
      </c>
    </row>
    <row r="146" spans="1:6" x14ac:dyDescent="0.2">
      <c r="A146" s="69" t="s">
        <v>1036</v>
      </c>
    </row>
    <row r="147" spans="1:6" x14ac:dyDescent="0.2">
      <c r="A147" s="69"/>
    </row>
    <row r="148" spans="1:6" x14ac:dyDescent="0.2">
      <c r="A148" s="69"/>
    </row>
    <row r="149" spans="1:6" ht="17.25" thickBot="1" x14ac:dyDescent="0.35">
      <c r="A149" s="27" t="s">
        <v>314</v>
      </c>
    </row>
    <row r="150" spans="1:6" x14ac:dyDescent="0.2">
      <c r="A150" s="28" t="s">
        <v>1063</v>
      </c>
    </row>
    <row r="151" spans="1:6" ht="26.1" customHeight="1" x14ac:dyDescent="0.2">
      <c r="A151" s="30" t="s">
        <v>197</v>
      </c>
      <c r="B151" s="40" t="s">
        <v>88</v>
      </c>
      <c r="C151" s="40"/>
      <c r="D151" s="89"/>
    </row>
    <row r="152" spans="1:6" x14ac:dyDescent="0.2">
      <c r="A152" s="30"/>
      <c r="B152" s="40">
        <v>2022</v>
      </c>
      <c r="C152" s="40">
        <v>2023</v>
      </c>
      <c r="D152" s="85"/>
    </row>
    <row r="153" spans="1:6" x14ac:dyDescent="0.2">
      <c r="A153" s="26" t="s">
        <v>200</v>
      </c>
      <c r="B153" s="16">
        <v>2314</v>
      </c>
      <c r="C153" s="96">
        <v>2214</v>
      </c>
      <c r="D153" s="95"/>
      <c r="F153" s="100"/>
    </row>
    <row r="154" spans="1:6" x14ac:dyDescent="0.2">
      <c r="A154" s="26" t="s">
        <v>201</v>
      </c>
      <c r="B154" s="16">
        <v>5332</v>
      </c>
      <c r="C154" s="96">
        <v>5530</v>
      </c>
      <c r="D154" s="95"/>
      <c r="F154" s="100"/>
    </row>
    <row r="155" spans="1:6" x14ac:dyDescent="0.2">
      <c r="A155" s="26" t="s">
        <v>202</v>
      </c>
      <c r="B155" s="16">
        <v>1162</v>
      </c>
      <c r="C155" s="96">
        <v>1253</v>
      </c>
      <c r="D155" s="95"/>
      <c r="F155" s="100"/>
    </row>
    <row r="156" spans="1:6" x14ac:dyDescent="0.2">
      <c r="A156" s="26" t="s">
        <v>203</v>
      </c>
      <c r="B156" s="16">
        <v>1264</v>
      </c>
      <c r="C156" s="96">
        <v>1212</v>
      </c>
      <c r="D156" s="95"/>
      <c r="F156" s="100"/>
    </row>
    <row r="157" spans="1:6" x14ac:dyDescent="0.2">
      <c r="A157" s="26" t="s">
        <v>204</v>
      </c>
      <c r="B157" s="16">
        <v>720</v>
      </c>
      <c r="C157" s="96">
        <v>707</v>
      </c>
      <c r="D157" s="95"/>
      <c r="F157" s="100"/>
    </row>
    <row r="158" spans="1:6" x14ac:dyDescent="0.2">
      <c r="A158" s="26" t="s">
        <v>205</v>
      </c>
      <c r="B158" s="16">
        <v>1935</v>
      </c>
      <c r="C158" s="96">
        <v>2085</v>
      </c>
      <c r="D158" s="95"/>
      <c r="F158" s="100"/>
    </row>
    <row r="159" spans="1:6" x14ac:dyDescent="0.2">
      <c r="A159" s="26" t="s">
        <v>206</v>
      </c>
      <c r="B159" s="16">
        <v>3699</v>
      </c>
      <c r="C159" s="96">
        <v>3826</v>
      </c>
      <c r="D159" s="95"/>
      <c r="F159" s="100"/>
    </row>
    <row r="160" spans="1:6" x14ac:dyDescent="0.2">
      <c r="A160" s="26" t="s">
        <v>207</v>
      </c>
      <c r="B160" s="16">
        <v>1261</v>
      </c>
      <c r="C160" s="96">
        <v>1324</v>
      </c>
      <c r="D160" s="95"/>
      <c r="F160" s="100"/>
    </row>
    <row r="161" spans="1:6" x14ac:dyDescent="0.2">
      <c r="A161" s="26" t="s">
        <v>151</v>
      </c>
      <c r="B161" s="16">
        <v>1399</v>
      </c>
      <c r="C161" s="96">
        <v>1405</v>
      </c>
      <c r="D161" s="95"/>
      <c r="F161" s="100"/>
    </row>
    <row r="162" spans="1:6" x14ac:dyDescent="0.2">
      <c r="A162" s="26" t="s">
        <v>208</v>
      </c>
      <c r="B162" s="16">
        <v>361</v>
      </c>
      <c r="C162" s="96">
        <v>385</v>
      </c>
      <c r="D162" s="95"/>
      <c r="F162" s="100"/>
    </row>
    <row r="163" spans="1:6" x14ac:dyDescent="0.2">
      <c r="A163" s="26" t="s">
        <v>209</v>
      </c>
      <c r="B163" s="16">
        <v>3800</v>
      </c>
      <c r="C163" s="96">
        <v>3961</v>
      </c>
      <c r="D163" s="95"/>
      <c r="F163" s="100"/>
    </row>
    <row r="164" spans="1:6" x14ac:dyDescent="0.2">
      <c r="A164" s="26" t="s">
        <v>210</v>
      </c>
      <c r="B164" s="16">
        <v>2601</v>
      </c>
      <c r="C164" s="96">
        <v>2602</v>
      </c>
      <c r="D164" s="95"/>
      <c r="F164" s="100"/>
    </row>
    <row r="165" spans="1:6" x14ac:dyDescent="0.2">
      <c r="A165" s="26" t="s">
        <v>211</v>
      </c>
      <c r="B165" s="16">
        <v>238</v>
      </c>
      <c r="C165" s="96">
        <v>234</v>
      </c>
      <c r="D165" s="95"/>
      <c r="F165" s="100"/>
    </row>
    <row r="166" spans="1:6" x14ac:dyDescent="0.2">
      <c r="A166" s="26" t="s">
        <v>212</v>
      </c>
      <c r="B166" s="16">
        <v>733</v>
      </c>
      <c r="C166" s="96">
        <v>715</v>
      </c>
      <c r="D166" s="95"/>
      <c r="F166" s="100"/>
    </row>
    <row r="167" spans="1:6" x14ac:dyDescent="0.2">
      <c r="A167" s="26" t="s">
        <v>213</v>
      </c>
      <c r="B167" s="16">
        <v>2195</v>
      </c>
      <c r="C167" s="96">
        <v>2155</v>
      </c>
      <c r="D167" s="95"/>
      <c r="F167" s="100"/>
    </row>
    <row r="168" spans="1:6" x14ac:dyDescent="0.2">
      <c r="A168" s="26" t="s">
        <v>214</v>
      </c>
      <c r="B168" s="16">
        <v>895</v>
      </c>
      <c r="C168" s="96">
        <v>847</v>
      </c>
      <c r="D168" s="95"/>
      <c r="F168" s="100"/>
    </row>
    <row r="169" spans="1:6" x14ac:dyDescent="0.2">
      <c r="A169" s="26" t="s">
        <v>215</v>
      </c>
      <c r="B169" s="16">
        <v>3398</v>
      </c>
      <c r="C169" s="96">
        <v>3587</v>
      </c>
      <c r="D169" s="95"/>
      <c r="F169" s="100"/>
    </row>
    <row r="170" spans="1:6" x14ac:dyDescent="0.2">
      <c r="A170" s="26" t="s">
        <v>195</v>
      </c>
      <c r="B170" s="16">
        <v>2474</v>
      </c>
      <c r="C170" s="96">
        <v>3722</v>
      </c>
      <c r="D170" s="95"/>
      <c r="F170" s="100"/>
    </row>
    <row r="171" spans="1:6" x14ac:dyDescent="0.2">
      <c r="A171" s="26" t="s">
        <v>100</v>
      </c>
      <c r="B171" s="16">
        <v>35780</v>
      </c>
      <c r="C171" s="96">
        <v>37764</v>
      </c>
      <c r="D171" s="95"/>
    </row>
    <row r="172" spans="1:6" x14ac:dyDescent="0.2">
      <c r="A172" s="69" t="s">
        <v>89</v>
      </c>
    </row>
    <row r="173" spans="1:6" x14ac:dyDescent="0.2">
      <c r="A173" s="82" t="s">
        <v>1037</v>
      </c>
    </row>
    <row r="174" spans="1:6" x14ac:dyDescent="0.2">
      <c r="A174" s="69" t="s">
        <v>1036</v>
      </c>
    </row>
    <row r="175" spans="1:6" x14ac:dyDescent="0.2">
      <c r="A175" s="69"/>
    </row>
  </sheetData>
  <hyperlinks>
    <hyperlink ref="D2" location="Cover!A1" display="Return to: Cover" xr:uid="{7A373150-95B8-4341-B0CD-E509235045A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C4C6E-C28A-4E36-B2B5-714DCE09680A}">
  <dimension ref="A1:N360"/>
  <sheetViews>
    <sheetView zoomScaleNormal="100" workbookViewId="0"/>
  </sheetViews>
  <sheetFormatPr defaultColWidth="9.33203125" defaultRowHeight="12.75" x14ac:dyDescent="0.2"/>
  <cols>
    <col min="1" max="1" width="26.33203125" style="26" customWidth="1"/>
    <col min="2" max="2" width="13.33203125" style="8" customWidth="1"/>
    <col min="3" max="3" width="16.6640625" style="8" customWidth="1"/>
    <col min="4" max="5" width="13.33203125" style="8" customWidth="1"/>
    <col min="6" max="6" width="15.6640625" style="8" customWidth="1"/>
    <col min="7" max="7" width="9.33203125" style="8"/>
    <col min="8" max="10" width="9.33203125" style="8" customWidth="1"/>
    <col min="11" max="12" width="9.33203125" style="5" customWidth="1"/>
    <col min="13" max="16384" width="9.33203125" style="5"/>
  </cols>
  <sheetData>
    <row r="1" spans="1:14" s="1" customFormat="1" x14ac:dyDescent="0.2">
      <c r="A1" s="22"/>
      <c r="B1" s="13"/>
      <c r="C1" s="13"/>
      <c r="D1" s="13"/>
      <c r="E1" s="13"/>
      <c r="F1" s="13"/>
      <c r="G1" s="13"/>
      <c r="H1" s="13"/>
      <c r="I1" s="13"/>
      <c r="J1" s="13"/>
    </row>
    <row r="2" spans="1:14" s="1" customFormat="1" ht="20.25" thickBot="1" x14ac:dyDescent="0.35">
      <c r="A2" s="23" t="s">
        <v>18</v>
      </c>
      <c r="B2" s="13"/>
      <c r="C2" s="13"/>
      <c r="D2" s="64" t="s">
        <v>84</v>
      </c>
      <c r="E2" s="13"/>
      <c r="F2" s="13"/>
      <c r="G2" s="13"/>
      <c r="H2" s="13"/>
      <c r="I2" s="13"/>
      <c r="J2" s="13"/>
    </row>
    <row r="3" spans="1:14" s="1" customFormat="1" ht="18.75" thickTop="1" x14ac:dyDescent="0.25">
      <c r="A3" s="67" t="s">
        <v>0</v>
      </c>
      <c r="B3" s="13"/>
      <c r="C3" s="13"/>
      <c r="D3" s="13"/>
      <c r="E3" s="13"/>
      <c r="F3" s="13"/>
      <c r="G3" s="13"/>
      <c r="H3" s="13"/>
      <c r="I3" s="13"/>
      <c r="J3" s="13"/>
    </row>
    <row r="4" spans="1:14" s="4" customFormat="1" x14ac:dyDescent="0.2">
      <c r="A4" s="25"/>
      <c r="B4" s="14"/>
      <c r="C4" s="14"/>
      <c r="D4" s="14"/>
      <c r="E4" s="14"/>
      <c r="F4" s="14"/>
      <c r="G4" s="14"/>
      <c r="H4" s="14"/>
      <c r="I4" s="14"/>
      <c r="J4" s="14"/>
    </row>
    <row r="5" spans="1:14" x14ac:dyDescent="0.2">
      <c r="K5" s="8"/>
      <c r="L5" s="8"/>
      <c r="M5" s="8"/>
      <c r="N5" s="8"/>
    </row>
    <row r="6" spans="1:14" ht="17.25" thickBot="1" x14ac:dyDescent="0.35">
      <c r="A6" s="27" t="s">
        <v>20</v>
      </c>
    </row>
    <row r="7" spans="1:14" x14ac:dyDescent="0.2">
      <c r="A7" s="28" t="s">
        <v>315</v>
      </c>
    </row>
    <row r="8" spans="1:14" x14ac:dyDescent="0.2">
      <c r="A8" s="30" t="s">
        <v>87</v>
      </c>
      <c r="B8" s="15" t="s">
        <v>316</v>
      </c>
      <c r="C8" s="15" t="s">
        <v>317</v>
      </c>
      <c r="D8" s="15" t="s">
        <v>318</v>
      </c>
    </row>
    <row r="9" spans="1:14" x14ac:dyDescent="0.2">
      <c r="A9" s="26">
        <v>2023</v>
      </c>
      <c r="B9" s="7">
        <v>10821.92</v>
      </c>
      <c r="C9" s="7">
        <v>8522.1268560053177</v>
      </c>
      <c r="D9" s="7">
        <v>7627.7628555629417</v>
      </c>
    </row>
    <row r="10" spans="1:14" x14ac:dyDescent="0.2">
      <c r="A10" s="26">
        <f>A9+1</f>
        <v>2024</v>
      </c>
      <c r="B10" s="7">
        <v>13164.919999999998</v>
      </c>
      <c r="C10" s="7">
        <v>10367.210096652121</v>
      </c>
      <c r="D10" s="7">
        <v>9279.2118009057231</v>
      </c>
    </row>
    <row r="11" spans="1:14" x14ac:dyDescent="0.2">
      <c r="A11" s="26">
        <f t="shared" ref="A11:A14" si="0">A10+1</f>
        <v>2025</v>
      </c>
      <c r="B11" s="7">
        <v>13615.594909864372</v>
      </c>
      <c r="C11" s="7">
        <v>10722.110960147966</v>
      </c>
      <c r="D11" s="7">
        <v>9596.8672019249188</v>
      </c>
    </row>
    <row r="12" spans="1:14" x14ac:dyDescent="0.2">
      <c r="A12" s="26">
        <f t="shared" si="0"/>
        <v>2026</v>
      </c>
      <c r="B12" s="7">
        <v>13898.63686920532</v>
      </c>
      <c r="C12" s="7">
        <v>10945.002968504696</v>
      </c>
      <c r="D12" s="7">
        <v>9796.3675626766744</v>
      </c>
      <c r="F12" s="7"/>
    </row>
    <row r="13" spans="1:14" x14ac:dyDescent="0.2">
      <c r="A13" s="26">
        <f t="shared" si="0"/>
        <v>2027</v>
      </c>
      <c r="B13" s="7">
        <v>14023.805289389957</v>
      </c>
      <c r="C13" s="7">
        <v>11043.57153629851</v>
      </c>
      <c r="D13" s="7">
        <v>9884.5917434296152</v>
      </c>
      <c r="F13" s="7"/>
    </row>
    <row r="14" spans="1:14" x14ac:dyDescent="0.2">
      <c r="A14" s="26">
        <f t="shared" si="0"/>
        <v>2028</v>
      </c>
      <c r="B14" s="7">
        <v>14482.863940638206</v>
      </c>
      <c r="C14" s="7">
        <v>11405.074491438105</v>
      </c>
      <c r="D14" s="7">
        <v>10208.156372304733</v>
      </c>
      <c r="F14" s="7"/>
    </row>
    <row r="15" spans="1:14" x14ac:dyDescent="0.2">
      <c r="A15" s="26">
        <f>A14+1</f>
        <v>2029</v>
      </c>
      <c r="B15" s="7">
        <v>14917.451126183832</v>
      </c>
      <c r="C15" s="7">
        <v>11747.306472936227</v>
      </c>
      <c r="D15" s="7">
        <v>10514.472441117714</v>
      </c>
      <c r="F15" s="7"/>
    </row>
    <row r="16" spans="1:14" x14ac:dyDescent="0.2">
      <c r="A16" s="5" t="s">
        <v>1049</v>
      </c>
      <c r="C16" s="7"/>
      <c r="F16" s="7"/>
    </row>
    <row r="17" spans="1:4" x14ac:dyDescent="0.2">
      <c r="A17" s="5"/>
    </row>
    <row r="18" spans="1:4" x14ac:dyDescent="0.2">
      <c r="A18" s="28" t="s">
        <v>319</v>
      </c>
    </row>
    <row r="19" spans="1:4" x14ac:dyDescent="0.2">
      <c r="A19" s="30" t="s">
        <v>320</v>
      </c>
      <c r="B19" s="15" t="s">
        <v>321</v>
      </c>
      <c r="D19" s="35"/>
    </row>
    <row r="20" spans="1:4" x14ac:dyDescent="0.2">
      <c r="A20" s="26">
        <v>2023</v>
      </c>
      <c r="B20" s="7">
        <v>7695</v>
      </c>
    </row>
    <row r="21" spans="1:4" x14ac:dyDescent="0.2">
      <c r="A21" s="26">
        <v>2024</v>
      </c>
      <c r="B21" s="7">
        <v>8144</v>
      </c>
    </row>
    <row r="22" spans="1:4" x14ac:dyDescent="0.2">
      <c r="A22" s="26">
        <v>2025</v>
      </c>
      <c r="B22" s="7">
        <v>8344</v>
      </c>
    </row>
    <row r="23" spans="1:4" x14ac:dyDescent="0.2">
      <c r="A23" s="26">
        <v>2026</v>
      </c>
      <c r="B23" s="7">
        <v>8644</v>
      </c>
    </row>
    <row r="24" spans="1:4" x14ac:dyDescent="0.2">
      <c r="A24" s="26">
        <v>2027</v>
      </c>
      <c r="B24" s="7">
        <v>8844</v>
      </c>
    </row>
    <row r="25" spans="1:4" x14ac:dyDescent="0.2">
      <c r="A25" s="26">
        <v>2028</v>
      </c>
      <c r="B25" s="7">
        <v>9694</v>
      </c>
    </row>
    <row r="26" spans="1:4" x14ac:dyDescent="0.2">
      <c r="A26" s="26">
        <v>2029</v>
      </c>
      <c r="B26" s="7">
        <v>9994</v>
      </c>
    </row>
    <row r="27" spans="1:4" x14ac:dyDescent="0.2">
      <c r="B27" s="7"/>
    </row>
    <row r="28" spans="1:4" x14ac:dyDescent="0.2">
      <c r="A28" s="69" t="s">
        <v>1057</v>
      </c>
      <c r="B28" s="7"/>
    </row>
    <row r="31" spans="1:4" ht="17.25" thickBot="1" x14ac:dyDescent="0.35">
      <c r="A31" s="27" t="s">
        <v>21</v>
      </c>
    </row>
    <row r="32" spans="1:4" x14ac:dyDescent="0.2">
      <c r="A32" s="28" t="s">
        <v>323</v>
      </c>
    </row>
    <row r="33" spans="1:13" x14ac:dyDescent="0.2">
      <c r="A33" s="30" t="s">
        <v>87</v>
      </c>
      <c r="B33" s="15" t="s">
        <v>324</v>
      </c>
      <c r="C33" s="15" t="s">
        <v>325</v>
      </c>
      <c r="D33" s="15" t="s">
        <v>326</v>
      </c>
      <c r="E33" s="15" t="s">
        <v>327</v>
      </c>
      <c r="F33" s="19" t="s">
        <v>328</v>
      </c>
      <c r="M33" s="8"/>
    </row>
    <row r="34" spans="1:13" x14ac:dyDescent="0.2">
      <c r="A34" s="26">
        <v>2025</v>
      </c>
      <c r="B34" s="7">
        <v>730.02394067913292</v>
      </c>
      <c r="C34" s="7">
        <v>55.666649185240594</v>
      </c>
      <c r="D34" s="7">
        <v>375.89</v>
      </c>
      <c r="E34" s="7">
        <v>-710.90567999999985</v>
      </c>
      <c r="F34" s="7">
        <v>450.6749098643736</v>
      </c>
      <c r="M34" s="8"/>
    </row>
    <row r="35" spans="1:13" x14ac:dyDescent="0.2">
      <c r="A35" s="26">
        <v>2026</v>
      </c>
      <c r="B35" s="7">
        <v>587.26010140970561</v>
      </c>
      <c r="C35" s="7">
        <v>55.133983063918507</v>
      </c>
      <c r="D35" s="7">
        <v>375.89</v>
      </c>
      <c r="E35" s="7">
        <v>-735.24212513267616</v>
      </c>
      <c r="F35" s="7">
        <v>283.04195934094798</v>
      </c>
      <c r="M35" s="8"/>
    </row>
    <row r="36" spans="1:13" x14ac:dyDescent="0.2">
      <c r="A36" s="26">
        <v>2027</v>
      </c>
      <c r="B36" s="7">
        <v>443.97721959681195</v>
      </c>
      <c r="C36" s="7">
        <v>55.827591524911114</v>
      </c>
      <c r="D36" s="7">
        <v>375.89</v>
      </c>
      <c r="E36" s="7">
        <v>-750.52639093708729</v>
      </c>
      <c r="F36" s="7">
        <v>125.16842018463569</v>
      </c>
      <c r="M36" s="8"/>
    </row>
    <row r="37" spans="1:13" x14ac:dyDescent="0.2">
      <c r="A37" s="26">
        <v>2028</v>
      </c>
      <c r="B37" s="7">
        <v>783.9281718348002</v>
      </c>
      <c r="C37" s="7">
        <v>56.525965040507451</v>
      </c>
      <c r="D37" s="7">
        <v>375.89</v>
      </c>
      <c r="E37" s="7">
        <v>-757.2854856270576</v>
      </c>
      <c r="F37" s="7">
        <v>459.05865124825004</v>
      </c>
      <c r="M37" s="8"/>
    </row>
    <row r="38" spans="1:13" x14ac:dyDescent="0.2">
      <c r="A38" s="26">
        <v>2029</v>
      </c>
      <c r="B38" s="7">
        <v>783.9281718348002</v>
      </c>
      <c r="C38" s="7">
        <v>56.843666505289931</v>
      </c>
      <c r="D38" s="7">
        <v>375.89</v>
      </c>
      <c r="E38" s="7">
        <v>-782.07465279446319</v>
      </c>
      <c r="F38" s="7">
        <v>434.58718554562688</v>
      </c>
      <c r="G38" s="7"/>
      <c r="M38" s="8"/>
    </row>
    <row r="39" spans="1:13" x14ac:dyDescent="0.2">
      <c r="A39" s="26" t="s">
        <v>329</v>
      </c>
    </row>
    <row r="40" spans="1:13" x14ac:dyDescent="0.2">
      <c r="A40" s="5" t="s">
        <v>1049</v>
      </c>
    </row>
    <row r="41" spans="1:13" x14ac:dyDescent="0.2">
      <c r="A41" t="s">
        <v>1053</v>
      </c>
      <c r="B41" s="35"/>
      <c r="C41" s="35"/>
      <c r="D41" s="35"/>
      <c r="E41" s="35"/>
      <c r="F41" s="35"/>
      <c r="G41" s="35"/>
      <c r="H41" s="35"/>
      <c r="I41" s="35"/>
      <c r="J41" s="35"/>
      <c r="K41"/>
    </row>
    <row r="43" spans="1:13" x14ac:dyDescent="0.2">
      <c r="A43" s="28" t="s">
        <v>1056</v>
      </c>
    </row>
    <row r="44" spans="1:13" ht="25.5" x14ac:dyDescent="0.2">
      <c r="A44" s="30" t="s">
        <v>87</v>
      </c>
      <c r="B44" s="19" t="s">
        <v>330</v>
      </c>
      <c r="C44" s="19" t="s">
        <v>331</v>
      </c>
    </row>
    <row r="45" spans="1:13" x14ac:dyDescent="0.2">
      <c r="A45" s="26">
        <v>2024</v>
      </c>
      <c r="B45" s="7">
        <v>449</v>
      </c>
      <c r="C45" s="7">
        <v>1651.4489453427814</v>
      </c>
    </row>
    <row r="46" spans="1:13" x14ac:dyDescent="0.2">
      <c r="A46" s="26">
        <v>2025</v>
      </c>
      <c r="B46" s="7">
        <v>200</v>
      </c>
      <c r="C46" s="7">
        <v>317.65540101919578</v>
      </c>
    </row>
    <row r="47" spans="1:13" x14ac:dyDescent="0.2">
      <c r="A47" s="26">
        <v>2026</v>
      </c>
      <c r="B47" s="7">
        <v>300</v>
      </c>
      <c r="C47" s="7">
        <v>199.50036075175558</v>
      </c>
    </row>
    <row r="48" spans="1:13" x14ac:dyDescent="0.2">
      <c r="A48" s="26">
        <v>2027</v>
      </c>
      <c r="B48" s="7">
        <v>200</v>
      </c>
      <c r="C48" s="7">
        <v>88.224180752940811</v>
      </c>
    </row>
    <row r="49" spans="1:7" x14ac:dyDescent="0.2">
      <c r="A49" s="26">
        <v>2028</v>
      </c>
      <c r="B49" s="7">
        <v>850</v>
      </c>
      <c r="C49" s="7">
        <v>323.56462887511771</v>
      </c>
    </row>
    <row r="50" spans="1:7" x14ac:dyDescent="0.2">
      <c r="A50" s="26">
        <v>2029</v>
      </c>
      <c r="B50" s="7">
        <v>300</v>
      </c>
      <c r="C50" s="7">
        <v>306.31606881298103</v>
      </c>
    </row>
    <row r="51" spans="1:7" x14ac:dyDescent="0.2">
      <c r="A51" s="69" t="s">
        <v>322</v>
      </c>
    </row>
    <row r="52" spans="1:7" x14ac:dyDescent="0.2">
      <c r="A52" s="5" t="s">
        <v>1049</v>
      </c>
    </row>
    <row r="54" spans="1:7" ht="17.25" thickBot="1" x14ac:dyDescent="0.35">
      <c r="A54" s="27" t="s">
        <v>22</v>
      </c>
    </row>
    <row r="55" spans="1:7" x14ac:dyDescent="0.2">
      <c r="A55" s="28" t="s">
        <v>332</v>
      </c>
    </row>
    <row r="56" spans="1:7" x14ac:dyDescent="0.2">
      <c r="A56" s="30" t="s">
        <v>87</v>
      </c>
      <c r="B56" s="15" t="s">
        <v>316</v>
      </c>
      <c r="C56" s="15" t="s">
        <v>317</v>
      </c>
      <c r="D56" s="15" t="s">
        <v>318</v>
      </c>
    </row>
    <row r="57" spans="1:7" x14ac:dyDescent="0.2">
      <c r="A57" s="26">
        <v>2023</v>
      </c>
      <c r="B57" s="7">
        <v>68499.083837042475</v>
      </c>
      <c r="C57" s="7">
        <v>55059.778797979372</v>
      </c>
      <c r="D57" s="7">
        <v>49833.382393899272</v>
      </c>
    </row>
    <row r="58" spans="1:7" x14ac:dyDescent="0.2">
      <c r="A58" s="26">
        <v>2024</v>
      </c>
      <c r="B58" s="7">
        <v>70833.876415373074</v>
      </c>
      <c r="C58" s="7">
        <v>56936.492407870435</v>
      </c>
      <c r="D58" s="7">
        <v>51531.954182730522</v>
      </c>
    </row>
    <row r="59" spans="1:7" x14ac:dyDescent="0.2">
      <c r="A59" s="26">
        <v>2025</v>
      </c>
      <c r="B59" s="7">
        <v>71833.683429615368</v>
      </c>
      <c r="C59" s="7">
        <v>57740.14042710248</v>
      </c>
      <c r="D59" s="7">
        <v>52259.318148347469</v>
      </c>
    </row>
    <row r="60" spans="1:7" x14ac:dyDescent="0.2">
      <c r="A60" s="26">
        <v>2026</v>
      </c>
      <c r="B60" s="7">
        <v>72736.811984198226</v>
      </c>
      <c r="C60" s="7">
        <v>58466.077996716813</v>
      </c>
      <c r="D60" s="7">
        <v>52916.348112696265</v>
      </c>
      <c r="G60" s="7"/>
    </row>
    <row r="61" spans="1:7" x14ac:dyDescent="0.2">
      <c r="A61" s="26">
        <v>2027</v>
      </c>
      <c r="B61" s="7">
        <v>73113.688119475788</v>
      </c>
      <c r="C61" s="7">
        <v>58769.012218318741</v>
      </c>
      <c r="D61" s="7">
        <v>53190.527145646556</v>
      </c>
      <c r="G61" s="7"/>
    </row>
    <row r="62" spans="1:7" x14ac:dyDescent="0.2">
      <c r="A62" s="26">
        <v>2028</v>
      </c>
      <c r="B62" s="7">
        <v>73969.915097774967</v>
      </c>
      <c r="C62" s="7">
        <v>59457.250153561334</v>
      </c>
      <c r="D62" s="7">
        <v>53813.436008589364</v>
      </c>
      <c r="G62" s="7"/>
    </row>
    <row r="63" spans="1:7" x14ac:dyDescent="0.2">
      <c r="A63" s="26">
        <v>2029</v>
      </c>
      <c r="B63" s="7">
        <v>74858.770064185403</v>
      </c>
      <c r="C63" s="7">
        <v>60171.714568158044</v>
      </c>
      <c r="D63" s="7">
        <v>54460.081875258518</v>
      </c>
      <c r="G63" s="7"/>
    </row>
    <row r="64" spans="1:7" x14ac:dyDescent="0.2">
      <c r="A64" s="69" t="s">
        <v>329</v>
      </c>
      <c r="G64" s="7"/>
    </row>
    <row r="65" spans="1:13" x14ac:dyDescent="0.2">
      <c r="A65" s="5"/>
    </row>
    <row r="66" spans="1:13" x14ac:dyDescent="0.2">
      <c r="A66" s="28" t="s">
        <v>333</v>
      </c>
    </row>
    <row r="67" spans="1:13" x14ac:dyDescent="0.2">
      <c r="A67" s="30" t="s">
        <v>320</v>
      </c>
      <c r="B67" s="15" t="s">
        <v>334</v>
      </c>
      <c r="C67" s="15" t="s">
        <v>335</v>
      </c>
      <c r="D67" s="15" t="s">
        <v>336</v>
      </c>
      <c r="E67" s="15" t="s">
        <v>321</v>
      </c>
      <c r="M67" s="8"/>
    </row>
    <row r="68" spans="1:13" x14ac:dyDescent="0.2">
      <c r="A68" s="26">
        <v>2007</v>
      </c>
      <c r="B68" s="7">
        <v>7125</v>
      </c>
      <c r="C68" s="7">
        <v>21623</v>
      </c>
      <c r="D68" s="7">
        <v>4110</v>
      </c>
      <c r="E68" s="7">
        <v>32858</v>
      </c>
      <c r="M68" s="8"/>
    </row>
    <row r="69" spans="1:13" x14ac:dyDescent="0.2">
      <c r="A69" s="26">
        <v>2008</v>
      </c>
      <c r="B69" s="7">
        <v>7253</v>
      </c>
      <c r="C69" s="7">
        <v>21852</v>
      </c>
      <c r="D69" s="7">
        <v>4198</v>
      </c>
      <c r="E69" s="7">
        <v>33302</v>
      </c>
      <c r="M69" s="8"/>
    </row>
    <row r="70" spans="1:13" x14ac:dyDescent="0.2">
      <c r="A70" s="26">
        <v>2009</v>
      </c>
      <c r="B70" s="7">
        <v>7333</v>
      </c>
      <c r="C70" s="7">
        <v>21993</v>
      </c>
      <c r="D70" s="7">
        <v>4325</v>
      </c>
      <c r="E70" s="7">
        <v>33652</v>
      </c>
      <c r="M70" s="8"/>
    </row>
    <row r="71" spans="1:13" x14ac:dyDescent="0.2">
      <c r="A71" s="26">
        <v>2010</v>
      </c>
      <c r="B71" s="7">
        <v>7474</v>
      </c>
      <c r="C71" s="7">
        <v>22117</v>
      </c>
      <c r="D71" s="7">
        <v>4431</v>
      </c>
      <c r="E71" s="7">
        <v>34022</v>
      </c>
      <c r="M71" s="8"/>
    </row>
    <row r="72" spans="1:13" x14ac:dyDescent="0.2">
      <c r="A72" s="26">
        <v>2011</v>
      </c>
      <c r="B72" s="7">
        <v>7618</v>
      </c>
      <c r="C72" s="7">
        <v>22743</v>
      </c>
      <c r="D72" s="7">
        <v>4590</v>
      </c>
      <c r="E72" s="7">
        <v>34951</v>
      </c>
      <c r="M72" s="8"/>
    </row>
    <row r="73" spans="1:13" x14ac:dyDescent="0.2">
      <c r="A73" s="26">
        <v>2012</v>
      </c>
      <c r="B73" s="7">
        <v>7940</v>
      </c>
      <c r="C73" s="7">
        <v>23341</v>
      </c>
      <c r="D73" s="7">
        <v>4689</v>
      </c>
      <c r="E73" s="7">
        <v>35970</v>
      </c>
      <c r="M73" s="8"/>
    </row>
    <row r="74" spans="1:13" x14ac:dyDescent="0.2">
      <c r="A74" s="26">
        <v>2013</v>
      </c>
      <c r="B74" s="7">
        <v>8232</v>
      </c>
      <c r="C74" s="7">
        <v>23880</v>
      </c>
      <c r="D74" s="7">
        <v>4822</v>
      </c>
      <c r="E74" s="7">
        <v>36934</v>
      </c>
      <c r="M74" s="8"/>
    </row>
    <row r="75" spans="1:13" x14ac:dyDescent="0.2">
      <c r="A75" s="26">
        <v>2014</v>
      </c>
      <c r="B75" s="7">
        <v>8341</v>
      </c>
      <c r="C75" s="7">
        <v>24659</v>
      </c>
      <c r="D75" s="7">
        <v>4859</v>
      </c>
      <c r="E75" s="7">
        <v>37859</v>
      </c>
      <c r="M75" s="8"/>
    </row>
    <row r="76" spans="1:13" x14ac:dyDescent="0.2">
      <c r="A76" s="26">
        <v>2015</v>
      </c>
      <c r="B76" s="7">
        <v>8531</v>
      </c>
      <c r="C76" s="7">
        <v>25282</v>
      </c>
      <c r="D76" s="7">
        <v>5062</v>
      </c>
      <c r="E76" s="7">
        <v>38875</v>
      </c>
      <c r="M76" s="8"/>
    </row>
    <row r="77" spans="1:13" x14ac:dyDescent="0.2">
      <c r="A77" s="26">
        <v>2016</v>
      </c>
      <c r="B77" s="7">
        <v>8739</v>
      </c>
      <c r="C77" s="7">
        <v>26946</v>
      </c>
      <c r="D77" s="7">
        <v>5255</v>
      </c>
      <c r="E77" s="7">
        <v>40940</v>
      </c>
      <c r="M77" s="8"/>
    </row>
    <row r="78" spans="1:13" x14ac:dyDescent="0.2">
      <c r="A78" s="26">
        <v>2017</v>
      </c>
      <c r="B78" s="7">
        <v>8935</v>
      </c>
      <c r="C78" s="7">
        <v>27947</v>
      </c>
      <c r="D78" s="7">
        <v>5321</v>
      </c>
      <c r="E78" s="7">
        <v>42203</v>
      </c>
      <c r="M78" s="8"/>
    </row>
    <row r="79" spans="1:13" x14ac:dyDescent="0.2">
      <c r="A79" s="26">
        <v>2018</v>
      </c>
      <c r="B79" s="7">
        <v>9055</v>
      </c>
      <c r="C79" s="7">
        <v>29258</v>
      </c>
      <c r="D79" s="7">
        <v>5561</v>
      </c>
      <c r="E79" s="7">
        <v>43874</v>
      </c>
      <c r="M79" s="8"/>
    </row>
    <row r="80" spans="1:13" x14ac:dyDescent="0.2">
      <c r="A80" s="26">
        <v>2019</v>
      </c>
      <c r="B80" s="7">
        <v>9197.2492306911408</v>
      </c>
      <c r="C80" s="7">
        <v>29992.405599048674</v>
      </c>
      <c r="D80" s="7">
        <v>5759.0349080754022</v>
      </c>
      <c r="E80" s="7">
        <v>44948.689737815213</v>
      </c>
      <c r="M80" s="8"/>
    </row>
    <row r="81" spans="1:13" x14ac:dyDescent="0.2">
      <c r="A81" s="26">
        <v>2020</v>
      </c>
      <c r="B81" s="7">
        <v>9339.6983738232429</v>
      </c>
      <c r="C81" s="7">
        <v>31749.264680365861</v>
      </c>
      <c r="D81" s="7">
        <v>5741.7134704010723</v>
      </c>
      <c r="E81" s="7">
        <v>46830.676524590177</v>
      </c>
      <c r="M81" s="8"/>
    </row>
    <row r="82" spans="1:13" x14ac:dyDescent="0.2">
      <c r="A82" s="26">
        <v>2021</v>
      </c>
      <c r="B82" s="7">
        <v>9508.2438751972804</v>
      </c>
      <c r="C82" s="7">
        <v>32996.0862235077</v>
      </c>
      <c r="D82" s="7">
        <v>5866.4224169735271</v>
      </c>
      <c r="E82" s="7">
        <f>SUM(B82:D82)</f>
        <v>48370.752515678505</v>
      </c>
      <c r="M82" s="8"/>
    </row>
    <row r="83" spans="1:13" x14ac:dyDescent="0.2">
      <c r="A83" s="26">
        <v>2022</v>
      </c>
      <c r="B83" s="7">
        <v>9460.5999240350648</v>
      </c>
      <c r="C83" s="7">
        <v>32938.205224005069</v>
      </c>
      <c r="D83" s="7">
        <v>6035.2279909249291</v>
      </c>
      <c r="E83" s="7">
        <f t="shared" ref="E83:E90" si="1">SUM(B83:D83)</f>
        <v>48434.03313896506</v>
      </c>
      <c r="M83" s="8"/>
    </row>
    <row r="84" spans="1:13" x14ac:dyDescent="0.2">
      <c r="A84" s="26">
        <v>2023</v>
      </c>
      <c r="B84" s="7">
        <v>9723.3223439371359</v>
      </c>
      <c r="C84" s="7">
        <v>33874.133700525861</v>
      </c>
      <c r="D84" s="7">
        <v>6220.9226137841342</v>
      </c>
      <c r="E84" s="7">
        <f>SUM(B84:D84)</f>
        <v>49818.378658247129</v>
      </c>
      <c r="M84" s="8"/>
    </row>
    <row r="85" spans="1:13" x14ac:dyDescent="0.2">
      <c r="A85" s="26" t="s">
        <v>1039</v>
      </c>
      <c r="B85" s="7">
        <v>10019.809318282514</v>
      </c>
      <c r="C85" s="7">
        <v>34918.619926066996</v>
      </c>
      <c r="D85" s="7">
        <v>6248.1609944003176</v>
      </c>
      <c r="E85" s="7">
        <f>SUM(B85:D85)</f>
        <v>51186.590238749821</v>
      </c>
      <c r="M85" s="8"/>
    </row>
    <row r="86" spans="1:13" x14ac:dyDescent="0.2">
      <c r="A86" s="26" t="s">
        <v>1040</v>
      </c>
      <c r="B86" s="7">
        <v>9979.7758575131847</v>
      </c>
      <c r="C86" s="7">
        <v>35009.863164072194</v>
      </c>
      <c r="D86" s="7">
        <v>6223.196895772875</v>
      </c>
      <c r="E86" s="7">
        <f>SUM(B86:D86)</f>
        <v>51212.83591735825</v>
      </c>
      <c r="M86" s="8"/>
    </row>
    <row r="87" spans="1:13" x14ac:dyDescent="0.2">
      <c r="A87" s="26" t="s">
        <v>1041</v>
      </c>
      <c r="B87" s="7">
        <v>9990.2598724412765</v>
      </c>
      <c r="C87" s="7">
        <v>35277.642544784569</v>
      </c>
      <c r="D87" s="7">
        <v>6229.7345264859541</v>
      </c>
      <c r="E87" s="7">
        <f t="shared" si="1"/>
        <v>51497.636943711797</v>
      </c>
      <c r="M87" s="8"/>
    </row>
    <row r="88" spans="1:13" x14ac:dyDescent="0.2">
      <c r="A88" s="26" t="s">
        <v>1042</v>
      </c>
      <c r="B88" s="7">
        <v>9986.0031631244765</v>
      </c>
      <c r="C88" s="7">
        <v>35493.513417008289</v>
      </c>
      <c r="D88" s="7">
        <v>6227.0801241642257</v>
      </c>
      <c r="E88" s="7">
        <f t="shared" si="1"/>
        <v>51706.596704296993</v>
      </c>
      <c r="M88" s="8"/>
    </row>
    <row r="89" spans="1:13" x14ac:dyDescent="0.2">
      <c r="A89" s="26" t="s">
        <v>1043</v>
      </c>
      <c r="B89" s="7">
        <v>10003.801771022176</v>
      </c>
      <c r="C89" s="7">
        <v>35788.089206357748</v>
      </c>
      <c r="D89" s="7">
        <v>6238.1789948201886</v>
      </c>
      <c r="E89" s="7">
        <f t="shared" si="1"/>
        <v>52030.069972200115</v>
      </c>
      <c r="M89" s="8"/>
    </row>
    <row r="90" spans="1:13" x14ac:dyDescent="0.2">
      <c r="A90" s="26" t="s">
        <v>1044</v>
      </c>
      <c r="B90" s="7">
        <v>10087.938692300053</v>
      </c>
      <c r="C90" s="7">
        <v>36322.343931712574</v>
      </c>
      <c r="D90" s="7">
        <v>6290.6451658837586</v>
      </c>
      <c r="E90" s="7">
        <f t="shared" si="1"/>
        <v>52700.927789896392</v>
      </c>
      <c r="M90" s="8"/>
    </row>
    <row r="91" spans="1:13" x14ac:dyDescent="0.2">
      <c r="A91" s="69" t="s">
        <v>337</v>
      </c>
    </row>
    <row r="92" spans="1:13" x14ac:dyDescent="0.2">
      <c r="A92" s="69" t="s">
        <v>338</v>
      </c>
    </row>
    <row r="93" spans="1:13" x14ac:dyDescent="0.2">
      <c r="A93" s="69" t="s">
        <v>1047</v>
      </c>
    </row>
    <row r="94" spans="1:13" x14ac:dyDescent="0.2">
      <c r="A94" s="69" t="s">
        <v>339</v>
      </c>
    </row>
    <row r="95" spans="1:13" x14ac:dyDescent="0.2">
      <c r="A95" s="69"/>
    </row>
    <row r="97" spans="1:13" ht="17.25" thickBot="1" x14ac:dyDescent="0.35">
      <c r="A97" s="27" t="s">
        <v>23</v>
      </c>
    </row>
    <row r="98" spans="1:13" x14ac:dyDescent="0.2">
      <c r="A98" s="28" t="s">
        <v>340</v>
      </c>
    </row>
    <row r="99" spans="1:13" ht="25.5" x14ac:dyDescent="0.2">
      <c r="A99" s="30" t="s">
        <v>87</v>
      </c>
      <c r="B99" s="15" t="s">
        <v>324</v>
      </c>
      <c r="C99" s="15" t="s">
        <v>325</v>
      </c>
      <c r="D99" s="15" t="s">
        <v>326</v>
      </c>
      <c r="E99" s="15" t="s">
        <v>327</v>
      </c>
      <c r="F99" s="19" t="s">
        <v>341</v>
      </c>
      <c r="M99" s="8"/>
    </row>
    <row r="100" spans="1:13" x14ac:dyDescent="0.2">
      <c r="A100" s="26">
        <v>2025</v>
      </c>
      <c r="B100" s="7">
        <v>1795.7034601216726</v>
      </c>
      <c r="C100" s="7">
        <v>691.872278923914</v>
      </c>
      <c r="D100" s="7">
        <v>1345.5863318116271</v>
      </c>
      <c r="E100" s="7">
        <v>-2833.3550566149233</v>
      </c>
      <c r="F100" s="7">
        <f>SUM(B100:E100)</f>
        <v>999.80701424229028</v>
      </c>
      <c r="M100" s="8"/>
    </row>
    <row r="101" spans="1:13" x14ac:dyDescent="0.2">
      <c r="A101" s="26">
        <v>2026</v>
      </c>
      <c r="B101" s="7">
        <v>1744.5422656445078</v>
      </c>
      <c r="C101" s="7">
        <v>686.34729431133849</v>
      </c>
      <c r="D101" s="7">
        <v>1345.5863318116271</v>
      </c>
      <c r="E101" s="7">
        <v>-2873.3473371846148</v>
      </c>
      <c r="F101" s="7">
        <f t="shared" ref="F101:F104" si="2">SUM(B101:E101)</f>
        <v>903.12855458285867</v>
      </c>
      <c r="M101" s="8"/>
    </row>
    <row r="102" spans="1:13" x14ac:dyDescent="0.2">
      <c r="A102" s="26">
        <v>2027</v>
      </c>
      <c r="B102" s="7">
        <v>1245.3008970665614</v>
      </c>
      <c r="C102" s="7">
        <v>695.46138576730812</v>
      </c>
      <c r="D102" s="7">
        <v>1345.5863318116271</v>
      </c>
      <c r="E102" s="7">
        <v>-2909.4724793679293</v>
      </c>
      <c r="F102" s="7">
        <f t="shared" si="2"/>
        <v>376.8761352775673</v>
      </c>
      <c r="M102" s="8"/>
    </row>
    <row r="103" spans="1:13" x14ac:dyDescent="0.2">
      <c r="A103" s="26">
        <v>2028</v>
      </c>
      <c r="B103" s="7">
        <v>1730.5495241208</v>
      </c>
      <c r="C103" s="7">
        <v>704.63864714578199</v>
      </c>
      <c r="D103" s="7">
        <v>1345.5863318116271</v>
      </c>
      <c r="E103" s="7">
        <v>-2924.5475247790318</v>
      </c>
      <c r="F103" s="7">
        <f t="shared" si="2"/>
        <v>856.22697829917706</v>
      </c>
      <c r="M103" s="8"/>
    </row>
    <row r="104" spans="1:13" x14ac:dyDescent="0.2">
      <c r="A104" s="26">
        <v>2029</v>
      </c>
      <c r="B104" s="7">
        <v>1793.2958668984079</v>
      </c>
      <c r="C104" s="7">
        <v>708.76937161140563</v>
      </c>
      <c r="D104" s="7">
        <v>1345.5863318116271</v>
      </c>
      <c r="E104" s="7">
        <v>-2958.7966039109988</v>
      </c>
      <c r="F104" s="7">
        <f t="shared" si="2"/>
        <v>888.8549664104421</v>
      </c>
      <c r="M104" s="8"/>
    </row>
    <row r="105" spans="1:13" x14ac:dyDescent="0.2">
      <c r="A105" s="69" t="s">
        <v>342</v>
      </c>
      <c r="B105" s="7"/>
      <c r="C105" s="7"/>
      <c r="D105" s="7"/>
      <c r="E105" s="7"/>
      <c r="M105" s="8"/>
    </row>
    <row r="106" spans="1:13" customFormat="1" x14ac:dyDescent="0.2">
      <c r="A106" t="s">
        <v>1053</v>
      </c>
      <c r="B106" s="35"/>
      <c r="C106" s="35"/>
      <c r="D106" s="35"/>
      <c r="E106" s="35"/>
      <c r="F106" s="35"/>
      <c r="G106" s="35"/>
      <c r="H106" s="35"/>
      <c r="I106" s="35"/>
      <c r="J106" s="35"/>
      <c r="M106" s="35"/>
    </row>
    <row r="108" spans="1:13" x14ac:dyDescent="0.2">
      <c r="A108" s="28" t="s">
        <v>343</v>
      </c>
    </row>
    <row r="109" spans="1:13" ht="25.5" x14ac:dyDescent="0.2">
      <c r="A109" s="30" t="s">
        <v>87</v>
      </c>
      <c r="B109" s="19" t="s">
        <v>344</v>
      </c>
      <c r="C109" s="19" t="s">
        <v>345</v>
      </c>
      <c r="L109" s="8"/>
    </row>
    <row r="110" spans="1:13" x14ac:dyDescent="0.2">
      <c r="A110" s="26">
        <v>2024</v>
      </c>
      <c r="B110" s="7">
        <v>234.67772334665642</v>
      </c>
      <c r="C110" s="7">
        <v>1698.5717888312502</v>
      </c>
      <c r="D110" s="7"/>
      <c r="L110" s="8"/>
    </row>
    <row r="111" spans="1:13" x14ac:dyDescent="0.2">
      <c r="A111" s="26">
        <v>2025</v>
      </c>
      <c r="B111" s="7">
        <v>26.24567860843672</v>
      </c>
      <c r="C111" s="7">
        <v>727.3639656169471</v>
      </c>
      <c r="D111" s="7"/>
      <c r="L111" s="8"/>
    </row>
    <row r="112" spans="1:13" x14ac:dyDescent="0.2">
      <c r="A112" s="26">
        <v>2026</v>
      </c>
      <c r="B112" s="7">
        <v>284.80102635353978</v>
      </c>
      <c r="C112" s="7">
        <v>657.02996434879606</v>
      </c>
      <c r="D112" s="7"/>
      <c r="L112" s="8"/>
    </row>
    <row r="113" spans="1:12" x14ac:dyDescent="0.2">
      <c r="A113" s="26">
        <v>2027</v>
      </c>
      <c r="B113" s="7">
        <v>208.95976058519591</v>
      </c>
      <c r="C113" s="7">
        <v>274.179032950291</v>
      </c>
      <c r="D113" s="7"/>
      <c r="L113" s="8"/>
    </row>
    <row r="114" spans="1:12" x14ac:dyDescent="0.2">
      <c r="A114" s="26">
        <v>2028</v>
      </c>
      <c r="B114" s="7">
        <v>323.47326790312218</v>
      </c>
      <c r="C114" s="7">
        <v>622.9088629428079</v>
      </c>
      <c r="D114" s="7"/>
      <c r="L114" s="8"/>
    </row>
    <row r="115" spans="1:12" x14ac:dyDescent="0.2">
      <c r="A115" s="26">
        <v>2029</v>
      </c>
      <c r="B115" s="7">
        <v>670.85781769626919</v>
      </c>
      <c r="C115" s="7">
        <v>646.6458666691542</v>
      </c>
      <c r="D115" s="7"/>
      <c r="L115" s="8"/>
    </row>
    <row r="116" spans="1:12" x14ac:dyDescent="0.2">
      <c r="A116" s="69" t="s">
        <v>346</v>
      </c>
      <c r="B116" s="7"/>
      <c r="C116" s="7"/>
      <c r="D116" s="7"/>
      <c r="L116" s="8"/>
    </row>
    <row r="117" spans="1:12" x14ac:dyDescent="0.2">
      <c r="A117" s="69" t="s">
        <v>347</v>
      </c>
      <c r="B117" s="7"/>
      <c r="C117" s="7"/>
      <c r="D117" s="7"/>
      <c r="L117" s="8"/>
    </row>
    <row r="118" spans="1:12" x14ac:dyDescent="0.2">
      <c r="A118" s="69"/>
    </row>
    <row r="120" spans="1:12" x14ac:dyDescent="0.2">
      <c r="A120" s="28" t="s">
        <v>348</v>
      </c>
    </row>
    <row r="121" spans="1:12" ht="38.25" x14ac:dyDescent="0.2">
      <c r="A121" s="30" t="s">
        <v>320</v>
      </c>
      <c r="B121" s="15" t="s">
        <v>334</v>
      </c>
      <c r="C121" s="15" t="s">
        <v>335</v>
      </c>
      <c r="D121" s="15" t="s">
        <v>336</v>
      </c>
      <c r="E121" s="19" t="s">
        <v>349</v>
      </c>
    </row>
    <row r="122" spans="1:12" x14ac:dyDescent="0.2">
      <c r="A122" s="26">
        <v>2024</v>
      </c>
      <c r="B122" s="7">
        <v>45.948720300934461</v>
      </c>
      <c r="C122" s="7">
        <v>160.07626197977564</v>
      </c>
      <c r="D122" s="7">
        <v>28.652741065946326</v>
      </c>
      <c r="E122" s="7">
        <v>234.67772334665642</v>
      </c>
    </row>
    <row r="123" spans="1:12" x14ac:dyDescent="0.2">
      <c r="A123" s="26">
        <v>2025</v>
      </c>
      <c r="B123" s="7">
        <f t="shared" ref="B123:D127" si="3">B86-B85</f>
        <v>-40.033460769329395</v>
      </c>
      <c r="C123" s="7">
        <f t="shared" si="3"/>
        <v>91.243238005197782</v>
      </c>
      <c r="D123" s="7">
        <f t="shared" si="3"/>
        <v>-24.964098627442581</v>
      </c>
      <c r="E123" s="7">
        <f t="shared" ref="E123:E127" si="4">SUM(B123:D123)</f>
        <v>26.245678608425806</v>
      </c>
    </row>
    <row r="124" spans="1:12" x14ac:dyDescent="0.2">
      <c r="A124" s="26">
        <v>2026</v>
      </c>
      <c r="B124" s="7">
        <f t="shared" si="3"/>
        <v>10.48401492809171</v>
      </c>
      <c r="C124" s="7">
        <f t="shared" si="3"/>
        <v>267.7793807123744</v>
      </c>
      <c r="D124" s="7">
        <f t="shared" si="3"/>
        <v>6.5376307130791247</v>
      </c>
      <c r="E124" s="7">
        <f t="shared" si="4"/>
        <v>284.80102635354524</v>
      </c>
    </row>
    <row r="125" spans="1:12" x14ac:dyDescent="0.2">
      <c r="A125" s="26">
        <v>2027</v>
      </c>
      <c r="B125" s="7">
        <f t="shared" si="3"/>
        <v>-4.2567093167999701</v>
      </c>
      <c r="C125" s="7">
        <f t="shared" si="3"/>
        <v>215.87087222372065</v>
      </c>
      <c r="D125" s="7">
        <f t="shared" si="3"/>
        <v>-2.6544023217284121</v>
      </c>
      <c r="E125" s="7">
        <f t="shared" si="4"/>
        <v>208.95976058519227</v>
      </c>
    </row>
    <row r="126" spans="1:12" x14ac:dyDescent="0.2">
      <c r="A126" s="26">
        <v>2028</v>
      </c>
      <c r="B126" s="7">
        <f t="shared" si="3"/>
        <v>17.798607897699185</v>
      </c>
      <c r="C126" s="7">
        <f t="shared" si="3"/>
        <v>294.57578934945923</v>
      </c>
      <c r="D126" s="7">
        <f t="shared" si="3"/>
        <v>11.098870655962855</v>
      </c>
      <c r="E126" s="7">
        <f t="shared" si="4"/>
        <v>323.47326790312127</v>
      </c>
    </row>
    <row r="127" spans="1:12" x14ac:dyDescent="0.2">
      <c r="A127" s="26">
        <v>2029</v>
      </c>
      <c r="B127" s="7">
        <f t="shared" si="3"/>
        <v>84.136921277877263</v>
      </c>
      <c r="C127" s="7">
        <f t="shared" si="3"/>
        <v>534.2547253548255</v>
      </c>
      <c r="D127" s="7">
        <f t="shared" si="3"/>
        <v>52.466171063570073</v>
      </c>
      <c r="E127" s="7">
        <f t="shared" si="4"/>
        <v>670.85781769627283</v>
      </c>
    </row>
    <row r="128" spans="1:12" x14ac:dyDescent="0.2">
      <c r="A128" s="69" t="s">
        <v>346</v>
      </c>
      <c r="B128" s="7"/>
      <c r="C128" s="7"/>
      <c r="D128" s="7"/>
      <c r="E128" s="7"/>
    </row>
    <row r="129" spans="1:5" x14ac:dyDescent="0.2">
      <c r="A129" s="69" t="s">
        <v>350</v>
      </c>
      <c r="B129" s="7"/>
      <c r="C129" s="7"/>
      <c r="D129" s="7"/>
      <c r="E129" s="7"/>
    </row>
    <row r="132" spans="1:5" ht="17.25" thickBot="1" x14ac:dyDescent="0.35">
      <c r="A132" s="27" t="s">
        <v>24</v>
      </c>
    </row>
    <row r="133" spans="1:5" x14ac:dyDescent="0.2">
      <c r="A133" s="28" t="s">
        <v>351</v>
      </c>
    </row>
    <row r="134" spans="1:5" ht="25.5" x14ac:dyDescent="0.2">
      <c r="A134" s="30" t="s">
        <v>320</v>
      </c>
      <c r="B134" s="15" t="s">
        <v>334</v>
      </c>
      <c r="C134" s="15" t="s">
        <v>335</v>
      </c>
      <c r="D134" s="15" t="s">
        <v>336</v>
      </c>
      <c r="E134" s="19" t="s">
        <v>352</v>
      </c>
    </row>
    <row r="135" spans="1:5" x14ac:dyDescent="0.2">
      <c r="A135" s="26">
        <v>2007</v>
      </c>
      <c r="B135" s="7">
        <v>98307</v>
      </c>
      <c r="C135" s="7">
        <v>306223</v>
      </c>
      <c r="D135" s="7">
        <v>43282</v>
      </c>
      <c r="E135" s="7">
        <f>SUM(B135:D135)</f>
        <v>447812</v>
      </c>
    </row>
    <row r="136" spans="1:5" x14ac:dyDescent="0.2">
      <c r="A136" s="26">
        <v>2008</v>
      </c>
      <c r="B136" s="7">
        <v>98979</v>
      </c>
      <c r="C136" s="7">
        <v>305005</v>
      </c>
      <c r="D136" s="7">
        <v>44707</v>
      </c>
      <c r="E136" s="7">
        <f t="shared" ref="E136:E157" si="5">SUM(B136:D136)</f>
        <v>448691</v>
      </c>
    </row>
    <row r="137" spans="1:5" x14ac:dyDescent="0.2">
      <c r="A137" s="26">
        <v>2009</v>
      </c>
      <c r="B137" s="7">
        <v>100257</v>
      </c>
      <c r="C137" s="7">
        <v>306303</v>
      </c>
      <c r="D137" s="7">
        <v>45786</v>
      </c>
      <c r="E137" s="7">
        <f t="shared" si="5"/>
        <v>452346</v>
      </c>
    </row>
    <row r="138" spans="1:5" x14ac:dyDescent="0.2">
      <c r="A138" s="26">
        <v>2010</v>
      </c>
      <c r="B138" s="7">
        <v>101554</v>
      </c>
      <c r="C138" s="7">
        <v>306685</v>
      </c>
      <c r="D138" s="7">
        <v>46975</v>
      </c>
      <c r="E138" s="7">
        <f t="shared" si="5"/>
        <v>455214</v>
      </c>
    </row>
    <row r="139" spans="1:5" x14ac:dyDescent="0.2">
      <c r="A139" s="26">
        <v>2011</v>
      </c>
      <c r="B139" s="7">
        <v>103545</v>
      </c>
      <c r="C139" s="7">
        <v>309089</v>
      </c>
      <c r="D139" s="7">
        <v>48511</v>
      </c>
      <c r="E139" s="7">
        <f t="shared" si="5"/>
        <v>461145</v>
      </c>
    </row>
    <row r="140" spans="1:5" x14ac:dyDescent="0.2">
      <c r="A140" s="26">
        <v>2012</v>
      </c>
      <c r="B140" s="7">
        <v>105876.2999999999</v>
      </c>
      <c r="C140" s="7">
        <v>315029.79999999976</v>
      </c>
      <c r="D140" s="7">
        <v>50097.2</v>
      </c>
      <c r="E140" s="7">
        <f t="shared" si="5"/>
        <v>471003.29999999964</v>
      </c>
    </row>
    <row r="141" spans="1:5" x14ac:dyDescent="0.2">
      <c r="A141" s="26">
        <v>2013</v>
      </c>
      <c r="B141" s="7">
        <v>108137.09999999987</v>
      </c>
      <c r="C141" s="7">
        <v>323085.29999999981</v>
      </c>
      <c r="D141" s="7">
        <v>51278.099999999991</v>
      </c>
      <c r="E141" s="7">
        <f t="shared" si="5"/>
        <v>482500.49999999965</v>
      </c>
    </row>
    <row r="142" spans="1:5" x14ac:dyDescent="0.2">
      <c r="A142" s="26">
        <v>2014</v>
      </c>
      <c r="B142" s="7">
        <v>110174.69999999985</v>
      </c>
      <c r="C142" s="7">
        <v>332015.99999999971</v>
      </c>
      <c r="D142" s="7">
        <v>53043.299999999996</v>
      </c>
      <c r="E142" s="7">
        <f t="shared" si="5"/>
        <v>495233.99999999953</v>
      </c>
    </row>
    <row r="143" spans="1:5" x14ac:dyDescent="0.2">
      <c r="A143" s="26">
        <v>2015</v>
      </c>
      <c r="B143" s="7">
        <v>111232.79999999984</v>
      </c>
      <c r="C143" s="7">
        <v>340844.39999999973</v>
      </c>
      <c r="D143" s="7">
        <v>54659.199999999983</v>
      </c>
      <c r="E143" s="7">
        <f t="shared" si="5"/>
        <v>506736.39999999956</v>
      </c>
    </row>
    <row r="144" spans="1:5" x14ac:dyDescent="0.2">
      <c r="A144" s="26">
        <v>2016</v>
      </c>
      <c r="B144" s="7">
        <v>111657.0999999998</v>
      </c>
      <c r="C144" s="7">
        <v>350462.29999999981</v>
      </c>
      <c r="D144" s="7">
        <v>56266.2</v>
      </c>
      <c r="E144" s="7">
        <f t="shared" si="5"/>
        <v>518385.59999999963</v>
      </c>
    </row>
    <row r="145" spans="1:5" x14ac:dyDescent="0.2">
      <c r="A145" s="26">
        <v>2017</v>
      </c>
      <c r="B145" s="7">
        <v>112353.59999999985</v>
      </c>
      <c r="C145" s="7">
        <v>361603.69999999972</v>
      </c>
      <c r="D145" s="7">
        <v>57853.499999999993</v>
      </c>
      <c r="E145" s="7">
        <f t="shared" si="5"/>
        <v>531810.79999999958</v>
      </c>
    </row>
    <row r="146" spans="1:5" x14ac:dyDescent="0.2">
      <c r="A146" s="26">
        <v>2018</v>
      </c>
      <c r="B146" s="7">
        <v>112495.79999999983</v>
      </c>
      <c r="C146" s="7">
        <v>371824.69999999972</v>
      </c>
      <c r="D146" s="7">
        <v>59916.899999999987</v>
      </c>
      <c r="E146" s="7">
        <f t="shared" si="5"/>
        <v>544237.39999999956</v>
      </c>
    </row>
    <row r="147" spans="1:5" x14ac:dyDescent="0.2">
      <c r="A147" s="26">
        <v>2019</v>
      </c>
      <c r="B147" s="7">
        <v>112370.59999999985</v>
      </c>
      <c r="C147" s="7">
        <v>378293.69999999978</v>
      </c>
      <c r="D147" s="7">
        <v>61618.499999999985</v>
      </c>
      <c r="E147" s="7">
        <f t="shared" si="5"/>
        <v>552282.79999999958</v>
      </c>
    </row>
    <row r="148" spans="1:5" x14ac:dyDescent="0.2">
      <c r="A148" s="26">
        <v>2020</v>
      </c>
      <c r="B148" s="7">
        <v>112257.39999999988</v>
      </c>
      <c r="C148" s="7">
        <v>384336.99999999959</v>
      </c>
      <c r="D148" s="7">
        <v>63055.599999999984</v>
      </c>
      <c r="E148" s="7">
        <f t="shared" si="5"/>
        <v>559649.99999999942</v>
      </c>
    </row>
    <row r="149" spans="1:5" x14ac:dyDescent="0.2">
      <c r="A149" s="26">
        <v>2021</v>
      </c>
      <c r="B149" s="7">
        <v>111362.29999999989</v>
      </c>
      <c r="C149" s="7">
        <v>382674.89999999956</v>
      </c>
      <c r="D149" s="7">
        <v>64197.199999999968</v>
      </c>
      <c r="E149" s="7">
        <f t="shared" si="5"/>
        <v>558234.39999999944</v>
      </c>
    </row>
    <row r="150" spans="1:5" x14ac:dyDescent="0.2">
      <c r="A150" s="26">
        <v>2022</v>
      </c>
      <c r="B150" s="7">
        <v>110520.79999999992</v>
      </c>
      <c r="C150" s="7">
        <v>378809.59999999963</v>
      </c>
      <c r="D150" s="7">
        <v>65853.699999999968</v>
      </c>
      <c r="E150" s="7">
        <f t="shared" si="5"/>
        <v>555184.09999999951</v>
      </c>
    </row>
    <row r="151" spans="1:5" x14ac:dyDescent="0.2">
      <c r="A151" s="26">
        <v>2023</v>
      </c>
      <c r="B151" s="7">
        <v>110963.4999999999</v>
      </c>
      <c r="C151" s="7">
        <v>382025.49999999953</v>
      </c>
      <c r="D151" s="7">
        <v>68523.200000000012</v>
      </c>
      <c r="E151" s="7">
        <f t="shared" si="5"/>
        <v>561512.19999999949</v>
      </c>
    </row>
    <row r="152" spans="1:5" x14ac:dyDescent="0.2">
      <c r="A152" s="26">
        <v>2024</v>
      </c>
      <c r="B152" s="7">
        <v>111449.35495032619</v>
      </c>
      <c r="C152" s="7">
        <v>383698.20300887973</v>
      </c>
      <c r="D152" s="7">
        <v>68823.229612730313</v>
      </c>
      <c r="E152" s="7">
        <f t="shared" si="5"/>
        <v>563970.78757193626</v>
      </c>
    </row>
    <row r="153" spans="1:5" x14ac:dyDescent="0.2">
      <c r="A153" s="26">
        <v>2025</v>
      </c>
      <c r="B153" s="7">
        <v>111004.06669808073</v>
      </c>
      <c r="C153" s="7">
        <v>382165.16316056746</v>
      </c>
      <c r="D153" s="7">
        <v>68548.251120106463</v>
      </c>
      <c r="E153" s="7">
        <f t="shared" si="5"/>
        <v>561717.4809787547</v>
      </c>
    </row>
    <row r="154" spans="1:5" x14ac:dyDescent="0.2">
      <c r="A154" s="26">
        <v>2026</v>
      </c>
      <c r="B154" s="7">
        <v>111120.67936643693</v>
      </c>
      <c r="C154" s="7">
        <v>382566.6376358238</v>
      </c>
      <c r="D154" s="7">
        <v>68620.26284645166</v>
      </c>
      <c r="E154" s="7">
        <f t="shared" si="5"/>
        <v>562307.57984871231</v>
      </c>
    </row>
    <row r="155" spans="1:5" x14ac:dyDescent="0.2">
      <c r="A155" s="26">
        <v>2027</v>
      </c>
      <c r="B155" s="7">
        <v>111073.33240677946</v>
      </c>
      <c r="C155" s="7">
        <v>382403.63136856817</v>
      </c>
      <c r="D155" s="7">
        <v>68591.024716922577</v>
      </c>
      <c r="E155" s="7">
        <f t="shared" si="5"/>
        <v>562067.98849227023</v>
      </c>
    </row>
    <row r="156" spans="1:5" x14ac:dyDescent="0.2">
      <c r="A156" s="26">
        <v>2028</v>
      </c>
      <c r="B156" s="7">
        <v>111271.30457433288</v>
      </c>
      <c r="C156" s="7">
        <v>383085.21059322922</v>
      </c>
      <c r="D156" s="7">
        <v>68713.278308704525</v>
      </c>
      <c r="E156" s="7">
        <f t="shared" si="5"/>
        <v>563069.79347626667</v>
      </c>
    </row>
    <row r="157" spans="1:5" x14ac:dyDescent="0.2">
      <c r="A157" s="26">
        <v>2029</v>
      </c>
      <c r="B157" s="7">
        <v>112207.15128618758</v>
      </c>
      <c r="C157" s="7">
        <v>386307.14670753392</v>
      </c>
      <c r="D157" s="7">
        <v>69291.190968324692</v>
      </c>
      <c r="E157" s="7">
        <f t="shared" si="5"/>
        <v>567805.48896204622</v>
      </c>
    </row>
    <row r="158" spans="1:5" x14ac:dyDescent="0.2">
      <c r="A158" s="69" t="s">
        <v>353</v>
      </c>
    </row>
    <row r="159" spans="1:5" x14ac:dyDescent="0.2">
      <c r="A159" s="69" t="s">
        <v>354</v>
      </c>
    </row>
    <row r="162" spans="1:5" ht="17.25" thickBot="1" x14ac:dyDescent="0.35">
      <c r="A162" s="27" t="s">
        <v>25</v>
      </c>
    </row>
    <row r="163" spans="1:5" x14ac:dyDescent="0.2">
      <c r="A163" s="28" t="s">
        <v>355</v>
      </c>
    </row>
    <row r="164" spans="1:5" x14ac:dyDescent="0.2">
      <c r="A164" s="30" t="s">
        <v>87</v>
      </c>
      <c r="B164" s="15" t="s">
        <v>316</v>
      </c>
      <c r="C164" s="15" t="s">
        <v>317</v>
      </c>
      <c r="D164" s="15" t="s">
        <v>318</v>
      </c>
    </row>
    <row r="165" spans="1:5" x14ac:dyDescent="0.2">
      <c r="A165" s="26">
        <v>2023</v>
      </c>
      <c r="B165" s="7">
        <v>67014.996162957526</v>
      </c>
      <c r="C165" s="7">
        <v>53197.851277961192</v>
      </c>
      <c r="D165" s="7">
        <v>47824.517156018177</v>
      </c>
    </row>
    <row r="166" spans="1:5" x14ac:dyDescent="0.2">
      <c r="A166" s="26">
        <v>2024</v>
      </c>
      <c r="B166" s="7">
        <v>69299.203584626928</v>
      </c>
      <c r="C166" s="7">
        <v>55011.101052839964</v>
      </c>
      <c r="D166" s="7">
        <v>49454.616734922805</v>
      </c>
    </row>
    <row r="167" spans="1:5" x14ac:dyDescent="0.2">
      <c r="A167" s="26">
        <v>2025</v>
      </c>
      <c r="B167" s="7">
        <v>69730.137118151019</v>
      </c>
      <c r="C167" s="7">
        <v>55353.184755588452</v>
      </c>
      <c r="D167" s="7">
        <v>49762.147725703013</v>
      </c>
    </row>
    <row r="168" spans="1:5" x14ac:dyDescent="0.2">
      <c r="A168" s="26">
        <v>2026</v>
      </c>
      <c r="B168" s="7">
        <v>70612.153040595964</v>
      </c>
      <c r="C168" s="7">
        <v>56053.346727588323</v>
      </c>
      <c r="D168" s="7">
        <v>50391.588716974242</v>
      </c>
    </row>
    <row r="169" spans="1:5" x14ac:dyDescent="0.2">
      <c r="A169" s="26">
        <v>2027</v>
      </c>
      <c r="B169" s="7">
        <v>71279.4021903455</v>
      </c>
      <c r="C169" s="7">
        <v>56583.022517577287</v>
      </c>
      <c r="D169" s="7">
        <v>50867.763755945205</v>
      </c>
    </row>
    <row r="170" spans="1:5" x14ac:dyDescent="0.2">
      <c r="A170" s="26">
        <v>2028</v>
      </c>
      <c r="B170" s="7">
        <v>72203.811610260338</v>
      </c>
      <c r="C170" s="7">
        <v>57316.837300181993</v>
      </c>
      <c r="D170" s="7">
        <v>51527.458401818192</v>
      </c>
    </row>
    <row r="171" spans="1:5" x14ac:dyDescent="0.2">
      <c r="A171" s="26">
        <v>2029</v>
      </c>
      <c r="B171" s="7">
        <v>73245.507471165576</v>
      </c>
      <c r="C171" s="7">
        <v>58143.756417666562</v>
      </c>
      <c r="D171" s="7">
        <v>52270.853230194727</v>
      </c>
    </row>
    <row r="172" spans="1:5" x14ac:dyDescent="0.2">
      <c r="A172" s="69" t="s">
        <v>356</v>
      </c>
    </row>
    <row r="174" spans="1:5" x14ac:dyDescent="0.2">
      <c r="A174" s="28" t="s">
        <v>357</v>
      </c>
    </row>
    <row r="175" spans="1:5" x14ac:dyDescent="0.2">
      <c r="A175" s="30" t="s">
        <v>320</v>
      </c>
      <c r="B175" s="15" t="s">
        <v>334</v>
      </c>
      <c r="C175" s="15" t="s">
        <v>335</v>
      </c>
      <c r="D175" s="15" t="s">
        <v>336</v>
      </c>
      <c r="E175" s="15" t="s">
        <v>321</v>
      </c>
    </row>
    <row r="176" spans="1:5" x14ac:dyDescent="0.2">
      <c r="A176" s="26">
        <v>2007</v>
      </c>
      <c r="B176" s="7">
        <v>8090</v>
      </c>
      <c r="C176" s="7">
        <v>20858</v>
      </c>
      <c r="D176" s="7">
        <v>8536</v>
      </c>
      <c r="E176" s="7">
        <v>37484</v>
      </c>
    </row>
    <row r="177" spans="1:5" x14ac:dyDescent="0.2">
      <c r="A177" s="26">
        <v>2008</v>
      </c>
      <c r="B177" s="7">
        <v>8219</v>
      </c>
      <c r="C177" s="7">
        <v>20969</v>
      </c>
      <c r="D177" s="7">
        <v>8722</v>
      </c>
      <c r="E177" s="7">
        <v>37910</v>
      </c>
    </row>
    <row r="178" spans="1:5" x14ac:dyDescent="0.2">
      <c r="A178" s="26">
        <v>2009</v>
      </c>
      <c r="B178" s="7">
        <v>8318</v>
      </c>
      <c r="C178" s="7">
        <v>21061</v>
      </c>
      <c r="D178" s="7">
        <v>8892</v>
      </c>
      <c r="E178" s="7">
        <v>38271</v>
      </c>
    </row>
    <row r="179" spans="1:5" x14ac:dyDescent="0.2">
      <c r="A179" s="26">
        <v>2010</v>
      </c>
      <c r="B179" s="7">
        <v>8373</v>
      </c>
      <c r="C179" s="7">
        <v>21173</v>
      </c>
      <c r="D179" s="7">
        <v>8953</v>
      </c>
      <c r="E179" s="7">
        <v>38499</v>
      </c>
    </row>
    <row r="180" spans="1:5" x14ac:dyDescent="0.2">
      <c r="A180" s="26">
        <v>2011</v>
      </c>
      <c r="B180" s="7">
        <v>8516</v>
      </c>
      <c r="C180" s="7">
        <v>21242</v>
      </c>
      <c r="D180" s="7">
        <v>9138</v>
      </c>
      <c r="E180" s="7">
        <v>38896</v>
      </c>
    </row>
    <row r="181" spans="1:5" x14ac:dyDescent="0.2">
      <c r="A181" s="26">
        <v>2012</v>
      </c>
      <c r="B181" s="7">
        <v>8690</v>
      </c>
      <c r="C181" s="7">
        <v>20570</v>
      </c>
      <c r="D181" s="7">
        <v>9196</v>
      </c>
      <c r="E181" s="7">
        <v>38456</v>
      </c>
    </row>
    <row r="182" spans="1:5" x14ac:dyDescent="0.2">
      <c r="A182" s="26">
        <v>2013</v>
      </c>
      <c r="B182" s="7">
        <v>8805</v>
      </c>
      <c r="C182" s="7">
        <v>20367</v>
      </c>
      <c r="D182" s="7">
        <v>9385</v>
      </c>
      <c r="E182" s="7">
        <v>38557</v>
      </c>
    </row>
    <row r="183" spans="1:5" x14ac:dyDescent="0.2">
      <c r="A183" s="26">
        <v>2014</v>
      </c>
      <c r="B183" s="7">
        <v>8839</v>
      </c>
      <c r="C183" s="7">
        <v>19964</v>
      </c>
      <c r="D183" s="7">
        <v>9304</v>
      </c>
      <c r="E183" s="7">
        <v>38107</v>
      </c>
    </row>
    <row r="184" spans="1:5" x14ac:dyDescent="0.2">
      <c r="A184" s="26">
        <v>2015</v>
      </c>
      <c r="B184" s="7">
        <v>8956</v>
      </c>
      <c r="C184" s="7">
        <v>20103</v>
      </c>
      <c r="D184" s="7">
        <v>9520</v>
      </c>
      <c r="E184" s="7">
        <v>38579</v>
      </c>
    </row>
    <row r="185" spans="1:5" x14ac:dyDescent="0.2">
      <c r="A185" s="26">
        <v>2016</v>
      </c>
      <c r="B185" s="7">
        <v>9034</v>
      </c>
      <c r="C185" s="7">
        <v>20451</v>
      </c>
      <c r="D185" s="7">
        <v>9756</v>
      </c>
      <c r="E185" s="7">
        <v>39241</v>
      </c>
    </row>
    <row r="186" spans="1:5" x14ac:dyDescent="0.2">
      <c r="A186" s="26">
        <v>2017</v>
      </c>
      <c r="B186" s="7">
        <v>9227</v>
      </c>
      <c r="C186" s="7">
        <v>21303</v>
      </c>
      <c r="D186" s="7">
        <v>9783</v>
      </c>
      <c r="E186" s="7">
        <v>40313</v>
      </c>
    </row>
    <row r="187" spans="1:5" x14ac:dyDescent="0.2">
      <c r="A187" s="26">
        <v>2018</v>
      </c>
      <c r="B187" s="7">
        <v>9278</v>
      </c>
      <c r="C187" s="7">
        <v>21977</v>
      </c>
      <c r="D187" s="7">
        <v>10026</v>
      </c>
      <c r="E187" s="7">
        <v>41281</v>
      </c>
    </row>
    <row r="188" spans="1:5" x14ac:dyDescent="0.2">
      <c r="A188" s="26">
        <v>2019</v>
      </c>
      <c r="B188" s="7">
        <v>9361.7507693088592</v>
      </c>
      <c r="C188" s="7">
        <v>22232.594400951319</v>
      </c>
      <c r="D188" s="7">
        <v>10376.965091924598</v>
      </c>
      <c r="E188" s="7">
        <v>41971.310262184779</v>
      </c>
    </row>
    <row r="189" spans="1:5" x14ac:dyDescent="0.2">
      <c r="A189" s="26">
        <v>2020</v>
      </c>
      <c r="B189" s="7">
        <v>9577.3016261767571</v>
      </c>
      <c r="C189" s="7">
        <v>23765.735319634139</v>
      </c>
      <c r="D189" s="7">
        <v>10546.286529598927</v>
      </c>
      <c r="E189" s="7">
        <f>SUM(B189:D189)</f>
        <v>43889.323475409823</v>
      </c>
    </row>
    <row r="190" spans="1:5" x14ac:dyDescent="0.2">
      <c r="A190" s="26">
        <v>2021</v>
      </c>
      <c r="B190" s="7">
        <v>9702.7561248027196</v>
      </c>
      <c r="C190" s="7">
        <v>24772.9137764923</v>
      </c>
      <c r="D190" s="7">
        <v>10830.577583026472</v>
      </c>
      <c r="E190" s="7">
        <f t="shared" ref="E190:E198" si="6">SUM(B190:D190)</f>
        <v>45306.247484321488</v>
      </c>
    </row>
    <row r="191" spans="1:5" x14ac:dyDescent="0.2">
      <c r="A191" s="26">
        <v>2022</v>
      </c>
      <c r="B191" s="7">
        <v>9738.4000759649371</v>
      </c>
      <c r="C191" s="7">
        <v>25438.794775994931</v>
      </c>
      <c r="D191" s="7">
        <v>11141.772009075072</v>
      </c>
      <c r="E191" s="7">
        <f t="shared" si="6"/>
        <v>46318.96686103494</v>
      </c>
    </row>
    <row r="192" spans="1:5" x14ac:dyDescent="0.2">
      <c r="A192" s="26">
        <v>2023</v>
      </c>
      <c r="B192" s="7">
        <v>10227.677656062864</v>
      </c>
      <c r="C192" s="7">
        <v>26281.866299474139</v>
      </c>
      <c r="D192" s="7">
        <v>11645.077386215864</v>
      </c>
      <c r="E192" s="7">
        <f t="shared" si="6"/>
        <v>48154.621341752863</v>
      </c>
    </row>
    <row r="193" spans="1:6" x14ac:dyDescent="0.2">
      <c r="A193" s="26" t="s">
        <v>1039</v>
      </c>
      <c r="B193" s="7">
        <v>11152.984357493708</v>
      </c>
      <c r="C193" s="7">
        <v>28669.120042024646</v>
      </c>
      <c r="D193" s="7">
        <v>11979.827780621956</v>
      </c>
      <c r="E193" s="7">
        <f t="shared" si="6"/>
        <v>51801.932180140313</v>
      </c>
    </row>
    <row r="194" spans="1:6" x14ac:dyDescent="0.2">
      <c r="A194" s="26" t="s">
        <v>1040</v>
      </c>
      <c r="B194" s="7">
        <v>11338.830452951777</v>
      </c>
      <c r="C194" s="7">
        <v>29340.231982961057</v>
      </c>
      <c r="D194" s="7">
        <v>12179.451858440441</v>
      </c>
      <c r="E194" s="7">
        <f t="shared" si="6"/>
        <v>52858.514294353277</v>
      </c>
    </row>
    <row r="195" spans="1:6" x14ac:dyDescent="0.2">
      <c r="A195" s="26" t="s">
        <v>1041</v>
      </c>
      <c r="B195" s="7">
        <v>11479.322052071164</v>
      </c>
      <c r="C195" s="7">
        <v>29899.550952894522</v>
      </c>
      <c r="D195" s="7">
        <v>12330.359015495997</v>
      </c>
      <c r="E195" s="7">
        <f t="shared" si="6"/>
        <v>53709.232020461684</v>
      </c>
    </row>
    <row r="196" spans="1:6" x14ac:dyDescent="0.2">
      <c r="A196" s="26" t="s">
        <v>1042</v>
      </c>
      <c r="B196" s="7">
        <v>11603.955738893885</v>
      </c>
      <c r="C196" s="7">
        <v>30422.08752031219</v>
      </c>
      <c r="D196" s="7">
        <v>12464.232609857934</v>
      </c>
      <c r="E196" s="7">
        <f t="shared" si="6"/>
        <v>54490.275869064011</v>
      </c>
    </row>
    <row r="197" spans="1:6" x14ac:dyDescent="0.2">
      <c r="A197" s="26" t="s">
        <v>1043</v>
      </c>
      <c r="B197" s="7">
        <v>11718.977627140559</v>
      </c>
      <c r="C197" s="7">
        <v>30923.512260536849</v>
      </c>
      <c r="D197" s="7">
        <v>12587.781820367789</v>
      </c>
      <c r="E197" s="7">
        <f t="shared" si="6"/>
        <v>55230.271708045198</v>
      </c>
    </row>
    <row r="198" spans="1:6" x14ac:dyDescent="0.2">
      <c r="A198" s="26" t="s">
        <v>1044</v>
      </c>
      <c r="B198" s="7">
        <v>11811.883028242815</v>
      </c>
      <c r="C198" s="7">
        <v>31370.123290731983</v>
      </c>
      <c r="D198" s="7">
        <v>12687.574904390794</v>
      </c>
      <c r="E198" s="7">
        <f t="shared" si="6"/>
        <v>55869.581223365589</v>
      </c>
    </row>
    <row r="199" spans="1:6" x14ac:dyDescent="0.2">
      <c r="A199" s="69" t="s">
        <v>358</v>
      </c>
      <c r="B199" s="7"/>
      <c r="C199" s="7"/>
      <c r="D199" s="7"/>
      <c r="E199" s="7"/>
    </row>
    <row r="200" spans="1:6" x14ac:dyDescent="0.2">
      <c r="A200" s="69" t="s">
        <v>354</v>
      </c>
      <c r="B200" s="7"/>
      <c r="C200" s="7"/>
      <c r="D200" s="7"/>
      <c r="E200" s="7"/>
    </row>
    <row r="201" spans="1:6" x14ac:dyDescent="0.2">
      <c r="A201" s="69" t="s">
        <v>1048</v>
      </c>
      <c r="B201" s="7"/>
      <c r="C201" s="7"/>
      <c r="D201" s="7"/>
      <c r="E201" s="7"/>
    </row>
    <row r="202" spans="1:6" x14ac:dyDescent="0.2">
      <c r="A202" s="69" t="s">
        <v>339</v>
      </c>
    </row>
    <row r="203" spans="1:6" x14ac:dyDescent="0.2">
      <c r="A203" s="69"/>
    </row>
    <row r="204" spans="1:6" x14ac:dyDescent="0.2">
      <c r="A204" s="5"/>
    </row>
    <row r="205" spans="1:6" ht="17.25" thickBot="1" x14ac:dyDescent="0.35">
      <c r="A205" s="27" t="s">
        <v>26</v>
      </c>
    </row>
    <row r="206" spans="1:6" x14ac:dyDescent="0.2">
      <c r="A206" s="28" t="s">
        <v>359</v>
      </c>
    </row>
    <row r="207" spans="1:6" ht="25.5" x14ac:dyDescent="0.2">
      <c r="A207" s="30" t="s">
        <v>87</v>
      </c>
      <c r="B207" s="15" t="s">
        <v>324</v>
      </c>
      <c r="C207" s="15" t="s">
        <v>325</v>
      </c>
      <c r="D207" s="15" t="s">
        <v>326</v>
      </c>
      <c r="E207" s="15" t="s">
        <v>327</v>
      </c>
      <c r="F207" s="19" t="s">
        <v>341</v>
      </c>
    </row>
    <row r="208" spans="1:6" x14ac:dyDescent="0.2">
      <c r="A208" s="26">
        <v>2025</v>
      </c>
      <c r="B208" s="7">
        <v>1253.7679401216733</v>
      </c>
      <c r="C208" s="7">
        <v>493.11006859911663</v>
      </c>
      <c r="D208" s="7">
        <v>1456.023668188373</v>
      </c>
      <c r="E208" s="7">
        <v>-2771.9681433850774</v>
      </c>
      <c r="F208" s="7">
        <f t="shared" ref="F208:F212" si="7">SUM(B208:E208)</f>
        <v>430.93353352408576</v>
      </c>
    </row>
    <row r="209" spans="1:10" x14ac:dyDescent="0.2">
      <c r="A209" s="26">
        <v>2026</v>
      </c>
      <c r="B209" s="7">
        <v>1726.5319633647209</v>
      </c>
      <c r="C209" s="7">
        <v>488.66577561788876</v>
      </c>
      <c r="D209" s="7">
        <v>1456.023668188373</v>
      </c>
      <c r="E209" s="7">
        <v>-2789.2054847260406</v>
      </c>
      <c r="F209" s="7">
        <f t="shared" si="7"/>
        <v>882.01592244494213</v>
      </c>
    </row>
    <row r="210" spans="1:10" x14ac:dyDescent="0.2">
      <c r="A210" s="26">
        <v>2027</v>
      </c>
      <c r="B210" s="7">
        <v>1540.7781681403862</v>
      </c>
      <c r="C210" s="7">
        <v>494.93343504460881</v>
      </c>
      <c r="D210" s="7">
        <v>1456.023668188373</v>
      </c>
      <c r="E210" s="7">
        <v>-2824.4861216238387</v>
      </c>
      <c r="F210" s="7">
        <f t="shared" si="7"/>
        <v>667.24914974952935</v>
      </c>
    </row>
    <row r="211" spans="1:10" x14ac:dyDescent="0.2">
      <c r="A211" s="26">
        <v>2028</v>
      </c>
      <c r="B211" s="7">
        <v>1818.3175470488</v>
      </c>
      <c r="C211" s="7">
        <v>501.24429229147938</v>
      </c>
      <c r="D211" s="7">
        <v>1456.023668188373</v>
      </c>
      <c r="E211" s="7">
        <v>-2851.1760876138201</v>
      </c>
      <c r="F211" s="7">
        <f t="shared" si="7"/>
        <v>924.40941991483214</v>
      </c>
    </row>
    <row r="212" spans="1:10" x14ac:dyDescent="0.2">
      <c r="A212" s="26">
        <v>2029</v>
      </c>
      <c r="B212" s="7">
        <v>1969.7205074524882</v>
      </c>
      <c r="C212" s="7">
        <v>504.10414967478471</v>
      </c>
      <c r="D212" s="7">
        <v>1456.023668188373</v>
      </c>
      <c r="E212" s="7">
        <v>-2888.1524644104138</v>
      </c>
      <c r="F212" s="7">
        <f t="shared" si="7"/>
        <v>1041.6958609052322</v>
      </c>
    </row>
    <row r="213" spans="1:10" x14ac:dyDescent="0.2">
      <c r="A213" s="69" t="s">
        <v>360</v>
      </c>
      <c r="B213" s="7"/>
      <c r="C213" s="7"/>
      <c r="D213" s="7"/>
      <c r="E213" s="5"/>
      <c r="F213" s="7"/>
    </row>
    <row r="214" spans="1:10" customFormat="1" x14ac:dyDescent="0.2">
      <c r="A214" t="s">
        <v>1053</v>
      </c>
      <c r="B214" s="35"/>
      <c r="C214" s="35"/>
      <c r="D214" s="35"/>
      <c r="E214" s="35"/>
      <c r="F214" s="35"/>
      <c r="G214" s="35"/>
      <c r="H214" s="35"/>
      <c r="I214" s="35"/>
      <c r="J214" s="35"/>
    </row>
    <row r="216" spans="1:10" x14ac:dyDescent="0.2">
      <c r="A216" s="28" t="s">
        <v>361</v>
      </c>
    </row>
    <row r="217" spans="1:10" ht="25.5" x14ac:dyDescent="0.2">
      <c r="A217" s="30" t="s">
        <v>87</v>
      </c>
      <c r="B217" s="19" t="s">
        <v>344</v>
      </c>
      <c r="C217" s="19" t="s">
        <v>345</v>
      </c>
    </row>
    <row r="218" spans="1:10" x14ac:dyDescent="0.2">
      <c r="A218" s="26">
        <v>2024</v>
      </c>
      <c r="B218" s="7">
        <v>1456.7382010552246</v>
      </c>
      <c r="C218" s="7">
        <v>1630.0995789046283</v>
      </c>
    </row>
    <row r="219" spans="1:10" x14ac:dyDescent="0.2">
      <c r="A219" s="26">
        <v>2025</v>
      </c>
      <c r="B219" s="7">
        <v>1056.5821142129644</v>
      </c>
      <c r="C219" s="7">
        <v>307.5309907802075</v>
      </c>
    </row>
    <row r="220" spans="1:10" x14ac:dyDescent="0.2">
      <c r="A220" s="26">
        <v>2026</v>
      </c>
      <c r="B220" s="7">
        <v>850.71772610840708</v>
      </c>
      <c r="C220" s="7">
        <v>629.440991271229</v>
      </c>
    </row>
    <row r="221" spans="1:10" x14ac:dyDescent="0.2">
      <c r="A221" s="26">
        <v>2027</v>
      </c>
      <c r="B221" s="7">
        <v>781.04384860232676</v>
      </c>
      <c r="C221" s="7">
        <v>476.17503897096321</v>
      </c>
    </row>
    <row r="222" spans="1:10" x14ac:dyDescent="0.2">
      <c r="A222" s="26">
        <v>2028</v>
      </c>
      <c r="B222" s="7">
        <v>739.99583898118726</v>
      </c>
      <c r="C222" s="7">
        <v>659.69464587298717</v>
      </c>
    </row>
    <row r="223" spans="1:10" x14ac:dyDescent="0.2">
      <c r="A223" s="26">
        <v>2029</v>
      </c>
      <c r="B223" s="7">
        <v>639.30951532039035</v>
      </c>
      <c r="C223" s="7">
        <v>743.39482837653486</v>
      </c>
    </row>
    <row r="224" spans="1:10" x14ac:dyDescent="0.2">
      <c r="A224" s="69" t="s">
        <v>362</v>
      </c>
      <c r="B224" s="7"/>
      <c r="C224" s="7"/>
    </row>
    <row r="225" spans="1:7" x14ac:dyDescent="0.2">
      <c r="A225" s="69" t="s">
        <v>363</v>
      </c>
      <c r="B225" s="7"/>
      <c r="C225" s="7"/>
      <c r="D225" s="7"/>
    </row>
    <row r="226" spans="1:7" x14ac:dyDescent="0.2">
      <c r="A226" s="69"/>
    </row>
    <row r="228" spans="1:7" x14ac:dyDescent="0.2">
      <c r="A228" s="28" t="s">
        <v>364</v>
      </c>
    </row>
    <row r="229" spans="1:7" ht="38.25" x14ac:dyDescent="0.2">
      <c r="A229" s="30" t="s">
        <v>320</v>
      </c>
      <c r="B229" s="15" t="s">
        <v>334</v>
      </c>
      <c r="C229" s="15" t="s">
        <v>335</v>
      </c>
      <c r="D229" s="15" t="s">
        <v>365</v>
      </c>
      <c r="E229" s="19" t="s">
        <v>349</v>
      </c>
    </row>
    <row r="230" spans="1:7" x14ac:dyDescent="0.2">
      <c r="A230" s="26">
        <v>2024</v>
      </c>
      <c r="B230" s="7">
        <v>311.6460420670719</v>
      </c>
      <c r="C230" s="7">
        <v>810.34176458205548</v>
      </c>
      <c r="D230" s="7">
        <v>334.7503944060918</v>
      </c>
      <c r="E230" s="7">
        <f>SUM(B230:D230)</f>
        <v>1456.7382010552192</v>
      </c>
      <c r="F230" s="7"/>
      <c r="G230" s="7"/>
    </row>
    <row r="231" spans="1:7" x14ac:dyDescent="0.2">
      <c r="A231" s="26">
        <v>2025</v>
      </c>
      <c r="B231" s="7">
        <v>185.84609545806961</v>
      </c>
      <c r="C231" s="7">
        <v>671.11194093641097</v>
      </c>
      <c r="D231" s="7">
        <v>199.6240778184856</v>
      </c>
      <c r="E231" s="7">
        <f t="shared" ref="E231:E235" si="8">SUM(B231:D231)</f>
        <v>1056.5821142129662</v>
      </c>
      <c r="F231" s="7"/>
      <c r="G231" s="7"/>
    </row>
    <row r="232" spans="1:7" x14ac:dyDescent="0.2">
      <c r="A232" s="26">
        <v>2026</v>
      </c>
      <c r="B232" s="7">
        <v>140.49159911938659</v>
      </c>
      <c r="C232" s="7">
        <v>559.31896993346527</v>
      </c>
      <c r="D232" s="7">
        <v>150.90715705555522</v>
      </c>
      <c r="E232" s="7">
        <f t="shared" si="8"/>
        <v>850.71772610840708</v>
      </c>
      <c r="F232" s="7"/>
      <c r="G232" s="7"/>
    </row>
    <row r="233" spans="1:7" x14ac:dyDescent="0.2">
      <c r="A233" s="26">
        <v>2027</v>
      </c>
      <c r="B233" s="7">
        <v>124.63368682272085</v>
      </c>
      <c r="C233" s="7">
        <v>522.53656741766827</v>
      </c>
      <c r="D233" s="7">
        <v>133.87359436193765</v>
      </c>
      <c r="E233" s="7">
        <f t="shared" si="8"/>
        <v>781.04384860232676</v>
      </c>
      <c r="F233" s="7"/>
      <c r="G233" s="7"/>
    </row>
    <row r="234" spans="1:7" x14ac:dyDescent="0.2">
      <c r="A234" s="26">
        <v>2028</v>
      </c>
      <c r="B234" s="7">
        <v>115.02188824667428</v>
      </c>
      <c r="C234" s="7">
        <v>501.42474022465831</v>
      </c>
      <c r="D234" s="7">
        <v>123.54921050985467</v>
      </c>
      <c r="E234" s="7">
        <f t="shared" si="8"/>
        <v>739.99583898118726</v>
      </c>
      <c r="F234" s="7"/>
      <c r="G234" s="7"/>
    </row>
    <row r="235" spans="1:7" x14ac:dyDescent="0.2">
      <c r="A235" s="26">
        <v>2029</v>
      </c>
      <c r="B235" s="7">
        <v>92.905401102256292</v>
      </c>
      <c r="C235" s="7">
        <v>446.61103019513394</v>
      </c>
      <c r="D235" s="7">
        <v>99.793084023005576</v>
      </c>
      <c r="E235" s="7">
        <f t="shared" si="8"/>
        <v>639.3095153203958</v>
      </c>
      <c r="F235" s="7"/>
      <c r="G235" s="7"/>
    </row>
    <row r="236" spans="1:7" x14ac:dyDescent="0.2">
      <c r="A236" s="69" t="s">
        <v>362</v>
      </c>
    </row>
    <row r="237" spans="1:7" x14ac:dyDescent="0.2">
      <c r="A237" s="69" t="s">
        <v>363</v>
      </c>
    </row>
    <row r="238" spans="1:7" x14ac:dyDescent="0.2">
      <c r="A238" s="69"/>
    </row>
    <row r="240" spans="1:7" ht="17.25" thickBot="1" x14ac:dyDescent="0.35">
      <c r="A240" s="27" t="s">
        <v>27</v>
      </c>
    </row>
    <row r="241" spans="1:5" x14ac:dyDescent="0.2">
      <c r="A241" s="28" t="s">
        <v>366</v>
      </c>
    </row>
    <row r="242" spans="1:5" ht="25.5" x14ac:dyDescent="0.2">
      <c r="A242" s="30" t="s">
        <v>320</v>
      </c>
      <c r="B242" s="15" t="s">
        <v>334</v>
      </c>
      <c r="C242" s="15" t="s">
        <v>335</v>
      </c>
      <c r="D242" s="15" t="s">
        <v>336</v>
      </c>
      <c r="E242" s="19" t="s">
        <v>352</v>
      </c>
    </row>
    <row r="243" spans="1:5" x14ac:dyDescent="0.2">
      <c r="A243" s="26">
        <v>2007</v>
      </c>
      <c r="B243" s="7">
        <v>85604</v>
      </c>
      <c r="C243" s="7">
        <v>223290</v>
      </c>
      <c r="D243" s="7">
        <v>70293</v>
      </c>
      <c r="E243" s="7">
        <v>379188</v>
      </c>
    </row>
    <row r="244" spans="1:5" x14ac:dyDescent="0.2">
      <c r="A244" s="26">
        <v>2008</v>
      </c>
      <c r="B244" s="7">
        <v>87016</v>
      </c>
      <c r="C244" s="7">
        <v>223331</v>
      </c>
      <c r="D244" s="7">
        <v>72623</v>
      </c>
      <c r="E244" s="7">
        <v>382970</v>
      </c>
    </row>
    <row r="245" spans="1:5" x14ac:dyDescent="0.2">
      <c r="A245" s="26">
        <v>2009</v>
      </c>
      <c r="B245" s="7">
        <v>87964</v>
      </c>
      <c r="C245" s="7">
        <v>223423</v>
      </c>
      <c r="D245" s="7">
        <v>73629</v>
      </c>
      <c r="E245" s="7">
        <v>385016</v>
      </c>
    </row>
    <row r="246" spans="1:5" x14ac:dyDescent="0.2">
      <c r="A246" s="26">
        <v>2010</v>
      </c>
      <c r="B246" s="7">
        <v>89193</v>
      </c>
      <c r="C246" s="7">
        <v>223414</v>
      </c>
      <c r="D246" s="7">
        <v>73808</v>
      </c>
      <c r="E246" s="7">
        <v>386415</v>
      </c>
    </row>
    <row r="247" spans="1:5" x14ac:dyDescent="0.2">
      <c r="A247" s="26">
        <v>2011</v>
      </c>
      <c r="B247" s="7">
        <v>90259</v>
      </c>
      <c r="C247" s="7">
        <v>221728</v>
      </c>
      <c r="D247" s="7">
        <v>74110</v>
      </c>
      <c r="E247" s="7">
        <v>386097</v>
      </c>
    </row>
    <row r="248" spans="1:5" x14ac:dyDescent="0.2">
      <c r="A248" s="26">
        <v>2012</v>
      </c>
      <c r="B248" s="7">
        <v>91615.999999999956</v>
      </c>
      <c r="C248" s="7">
        <v>219517.59999999977</v>
      </c>
      <c r="D248" s="7">
        <v>74700.999999999942</v>
      </c>
      <c r="E248" s="7">
        <v>385834.59999999969</v>
      </c>
    </row>
    <row r="249" spans="1:5" x14ac:dyDescent="0.2">
      <c r="A249" s="26">
        <v>2013</v>
      </c>
      <c r="B249" s="7">
        <v>93784.399999999951</v>
      </c>
      <c r="C249" s="7">
        <v>218897.79999999984</v>
      </c>
      <c r="D249" s="7">
        <v>74670.099999999977</v>
      </c>
      <c r="E249" s="7">
        <v>387352.29999999976</v>
      </c>
    </row>
    <row r="250" spans="1:5" x14ac:dyDescent="0.2">
      <c r="A250" s="26">
        <v>2014</v>
      </c>
      <c r="B250" s="7">
        <v>94645.79999999993</v>
      </c>
      <c r="C250" s="7">
        <v>219371.69999999984</v>
      </c>
      <c r="D250" s="7">
        <v>75486.799999999974</v>
      </c>
      <c r="E250" s="7">
        <v>389504.29999999976</v>
      </c>
    </row>
    <row r="251" spans="1:5" x14ac:dyDescent="0.2">
      <c r="A251" s="26">
        <v>2015</v>
      </c>
      <c r="B251" s="7">
        <v>95394.099999999904</v>
      </c>
      <c r="C251" s="7">
        <v>221217.0999999998</v>
      </c>
      <c r="D251" s="7">
        <v>76715.199999999968</v>
      </c>
      <c r="E251" s="7">
        <v>393326.39999999967</v>
      </c>
    </row>
    <row r="252" spans="1:5" x14ac:dyDescent="0.2">
      <c r="A252" s="26">
        <v>2016</v>
      </c>
      <c r="B252" s="7">
        <v>96036.399999999936</v>
      </c>
      <c r="C252" s="7">
        <v>223923.5999999998</v>
      </c>
      <c r="D252" s="7">
        <v>77848.599999999977</v>
      </c>
      <c r="E252" s="7">
        <v>397808.59999999974</v>
      </c>
    </row>
    <row r="253" spans="1:5" x14ac:dyDescent="0.2">
      <c r="A253" s="26">
        <v>2017</v>
      </c>
      <c r="B253" s="7">
        <v>96076.499999999927</v>
      </c>
      <c r="C253" s="7">
        <v>227117.99999999983</v>
      </c>
      <c r="D253" s="7">
        <v>80368.899999999965</v>
      </c>
      <c r="E253" s="7">
        <v>403563.39999999973</v>
      </c>
    </row>
    <row r="254" spans="1:5" x14ac:dyDescent="0.2">
      <c r="A254" s="26">
        <v>2018</v>
      </c>
      <c r="B254" s="7">
        <v>96302.499999999956</v>
      </c>
      <c r="C254" s="7">
        <v>231611.79999999976</v>
      </c>
      <c r="D254" s="7">
        <v>82324.799999999988</v>
      </c>
      <c r="E254" s="7">
        <v>410239.09999999969</v>
      </c>
    </row>
    <row r="255" spans="1:5" x14ac:dyDescent="0.2">
      <c r="A255" s="26">
        <v>2019</v>
      </c>
      <c r="B255" s="7">
        <v>97019.699999999895</v>
      </c>
      <c r="C255" s="7">
        <v>237447.79999999981</v>
      </c>
      <c r="D255" s="7">
        <v>83889.199999999953</v>
      </c>
      <c r="E255" s="7">
        <v>418356.69999999966</v>
      </c>
    </row>
    <row r="256" spans="1:5" x14ac:dyDescent="0.2">
      <c r="A256" s="26">
        <v>2020</v>
      </c>
      <c r="B256" s="7">
        <v>98412.799999999959</v>
      </c>
      <c r="C256" s="7">
        <v>246491.59999999974</v>
      </c>
      <c r="D256" s="7">
        <v>86887.199999999939</v>
      </c>
      <c r="E256" s="7">
        <v>431791.59999999963</v>
      </c>
    </row>
    <row r="257" spans="1:5" x14ac:dyDescent="0.2">
      <c r="A257" s="26">
        <v>2021</v>
      </c>
      <c r="B257" s="7">
        <v>99576.399999999936</v>
      </c>
      <c r="C257" s="7">
        <v>250460.49999999991</v>
      </c>
      <c r="D257" s="7">
        <v>88278.099999999962</v>
      </c>
      <c r="E257" s="7">
        <v>438314.99999999983</v>
      </c>
    </row>
    <row r="258" spans="1:5" x14ac:dyDescent="0.2">
      <c r="A258" s="26">
        <v>2022</v>
      </c>
      <c r="B258" s="7">
        <v>100097.29999999994</v>
      </c>
      <c r="C258" s="7">
        <v>251299.89999999973</v>
      </c>
      <c r="D258" s="7">
        <v>90329.699999999924</v>
      </c>
      <c r="E258" s="7">
        <v>441726.89999999956</v>
      </c>
    </row>
    <row r="259" spans="1:5" x14ac:dyDescent="0.2">
      <c r="A259" s="26">
        <v>2023</v>
      </c>
      <c r="B259" s="7">
        <v>101316.29999999994</v>
      </c>
      <c r="C259" s="7">
        <v>256138.39999999982</v>
      </c>
      <c r="D259" s="7">
        <v>93693.29999999993</v>
      </c>
      <c r="E259" s="7">
        <v>451147.99999999971</v>
      </c>
    </row>
    <row r="260" spans="1:5" x14ac:dyDescent="0.2">
      <c r="A260" s="26">
        <v>2024</v>
      </c>
      <c r="B260" s="7">
        <v>104228.74705895307</v>
      </c>
      <c r="C260" s="7">
        <v>263501.37643878569</v>
      </c>
      <c r="D260" s="7">
        <v>96386.615646432067</v>
      </c>
      <c r="E260" s="7">
        <v>464116.73914417101</v>
      </c>
    </row>
    <row r="261" spans="1:5" x14ac:dyDescent="0.2">
      <c r="A261" s="26">
        <v>2025</v>
      </c>
      <c r="B261" s="7">
        <v>105965.5472780243</v>
      </c>
      <c r="C261" s="7">
        <v>267892.19242034596</v>
      </c>
      <c r="D261" s="7">
        <v>97992.739675492601</v>
      </c>
      <c r="E261" s="7">
        <v>471850.47937386285</v>
      </c>
    </row>
    <row r="262" spans="1:5" x14ac:dyDescent="0.2">
      <c r="A262" s="26">
        <v>2026</v>
      </c>
      <c r="B262" s="7">
        <v>107278.49302233386</v>
      </c>
      <c r="C262" s="7">
        <v>271211.45913492452</v>
      </c>
      <c r="D262" s="7">
        <v>99206.8998797768</v>
      </c>
      <c r="E262" s="7">
        <v>477696.85203703522</v>
      </c>
    </row>
    <row r="263" spans="1:5" x14ac:dyDescent="0.2">
      <c r="A263" s="26">
        <v>2027</v>
      </c>
      <c r="B263" s="7">
        <v>108443.24073491734</v>
      </c>
      <c r="C263" s="7">
        <v>274156.06543721544</v>
      </c>
      <c r="D263" s="7">
        <v>100284.01241605573</v>
      </c>
      <c r="E263" s="7">
        <v>482883.3185881885</v>
      </c>
    </row>
    <row r="264" spans="1:5" x14ac:dyDescent="0.2">
      <c r="A264" s="26">
        <v>2028</v>
      </c>
      <c r="B264" s="7">
        <v>109518.16264927029</v>
      </c>
      <c r="C264" s="7">
        <v>276873.58255210519</v>
      </c>
      <c r="D264" s="7">
        <v>101278.0576131074</v>
      </c>
      <c r="E264" s="7">
        <v>487669.80281448289</v>
      </c>
    </row>
    <row r="265" spans="1:5" x14ac:dyDescent="0.2">
      <c r="A265" s="26">
        <v>2029</v>
      </c>
      <c r="B265" s="7">
        <v>110386.39784457847</v>
      </c>
      <c r="C265" s="7">
        <v>279068.57362214942</v>
      </c>
      <c r="D265" s="7">
        <v>102080.96712149419</v>
      </c>
      <c r="E265" s="7">
        <v>491535.93858822208</v>
      </c>
    </row>
    <row r="266" spans="1:5" x14ac:dyDescent="0.2">
      <c r="A266" s="69" t="s">
        <v>346</v>
      </c>
      <c r="B266" s="7"/>
      <c r="C266" s="7"/>
      <c r="D266" s="7"/>
      <c r="E266" s="7"/>
    </row>
    <row r="267" spans="1:5" x14ac:dyDescent="0.2">
      <c r="A267" s="69" t="s">
        <v>367</v>
      </c>
      <c r="B267" s="7"/>
      <c r="C267" s="7"/>
      <c r="D267" s="7"/>
      <c r="E267" s="7"/>
    </row>
    <row r="268" spans="1:5" x14ac:dyDescent="0.2">
      <c r="B268" s="7"/>
      <c r="C268" s="7"/>
      <c r="D268" s="7"/>
      <c r="E268" s="7"/>
    </row>
    <row r="270" spans="1:5" ht="17.25" thickBot="1" x14ac:dyDescent="0.35">
      <c r="A270" s="27" t="s">
        <v>28</v>
      </c>
    </row>
    <row r="271" spans="1:5" x14ac:dyDescent="0.2">
      <c r="A271" s="24" t="s">
        <v>368</v>
      </c>
    </row>
    <row r="272" spans="1:5" ht="25.5" x14ac:dyDescent="0.2">
      <c r="A272" s="30" t="s">
        <v>320</v>
      </c>
      <c r="B272" s="15" t="s">
        <v>335</v>
      </c>
      <c r="C272" s="15" t="s">
        <v>334</v>
      </c>
      <c r="D272" s="15" t="s">
        <v>336</v>
      </c>
      <c r="E272" s="19" t="s">
        <v>352</v>
      </c>
    </row>
    <row r="273" spans="1:7" x14ac:dyDescent="0.2">
      <c r="A273" s="26">
        <v>2007</v>
      </c>
      <c r="B273" s="7">
        <v>8005</v>
      </c>
      <c r="C273" s="8">
        <v>154</v>
      </c>
      <c r="D273" s="8">
        <v>446</v>
      </c>
      <c r="E273" s="7">
        <v>8605</v>
      </c>
    </row>
    <row r="274" spans="1:7" x14ac:dyDescent="0.2">
      <c r="A274" s="26">
        <v>2008</v>
      </c>
      <c r="B274" s="7">
        <v>8579</v>
      </c>
      <c r="C274" s="8">
        <v>182</v>
      </c>
      <c r="D274" s="8">
        <v>430</v>
      </c>
      <c r="E274" s="7">
        <v>9192</v>
      </c>
    </row>
    <row r="275" spans="1:7" x14ac:dyDescent="0.2">
      <c r="A275" s="26">
        <v>2009</v>
      </c>
      <c r="B275" s="7">
        <v>9012</v>
      </c>
      <c r="C275" s="8">
        <v>185</v>
      </c>
      <c r="D275" s="8">
        <v>429</v>
      </c>
      <c r="E275" s="7">
        <v>9626</v>
      </c>
    </row>
    <row r="276" spans="1:7" x14ac:dyDescent="0.2">
      <c r="A276" s="26">
        <v>2010</v>
      </c>
      <c r="B276" s="7">
        <v>9562</v>
      </c>
      <c r="C276" s="8">
        <v>210</v>
      </c>
      <c r="D276" s="8">
        <v>396</v>
      </c>
      <c r="E276" s="7">
        <v>10169</v>
      </c>
    </row>
    <row r="277" spans="1:7" x14ac:dyDescent="0.2">
      <c r="A277" s="26">
        <v>2011</v>
      </c>
      <c r="B277" s="7">
        <v>9989</v>
      </c>
      <c r="C277" s="8">
        <v>305</v>
      </c>
      <c r="D277" s="8">
        <v>486</v>
      </c>
      <c r="E277" s="7">
        <v>10779</v>
      </c>
    </row>
    <row r="278" spans="1:7" x14ac:dyDescent="0.2">
      <c r="A278" s="26">
        <v>2012</v>
      </c>
      <c r="B278" s="7">
        <v>10342</v>
      </c>
      <c r="C278" s="8">
        <v>373</v>
      </c>
      <c r="D278" s="8">
        <v>548</v>
      </c>
      <c r="E278" s="7">
        <v>11263</v>
      </c>
    </row>
    <row r="279" spans="1:7" x14ac:dyDescent="0.2">
      <c r="A279" s="26">
        <v>2013</v>
      </c>
      <c r="B279" s="7">
        <v>11048</v>
      </c>
      <c r="C279" s="8">
        <v>343</v>
      </c>
      <c r="D279" s="8">
        <v>559</v>
      </c>
      <c r="E279" s="7">
        <v>11950</v>
      </c>
    </row>
    <row r="280" spans="1:7" x14ac:dyDescent="0.2">
      <c r="A280" s="26">
        <v>2014</v>
      </c>
      <c r="B280" s="7">
        <v>11550</v>
      </c>
      <c r="C280" s="8">
        <v>421</v>
      </c>
      <c r="D280" s="8">
        <v>555</v>
      </c>
      <c r="E280" s="7">
        <v>12526</v>
      </c>
    </row>
    <row r="281" spans="1:7" x14ac:dyDescent="0.2">
      <c r="A281" s="26">
        <v>2015</v>
      </c>
      <c r="B281" s="7">
        <v>12076</v>
      </c>
      <c r="C281" s="8">
        <v>559</v>
      </c>
      <c r="D281" s="8">
        <v>566</v>
      </c>
      <c r="E281" s="7">
        <v>13201</v>
      </c>
    </row>
    <row r="282" spans="1:7" x14ac:dyDescent="0.2">
      <c r="A282" s="26">
        <v>2016</v>
      </c>
      <c r="B282" s="7">
        <v>12503</v>
      </c>
      <c r="C282" s="8">
        <v>648</v>
      </c>
      <c r="D282" s="8">
        <v>742</v>
      </c>
      <c r="E282" s="7">
        <v>13893</v>
      </c>
    </row>
    <row r="283" spans="1:7" x14ac:dyDescent="0.2">
      <c r="A283" s="26">
        <v>2017</v>
      </c>
      <c r="B283" s="7">
        <v>12778</v>
      </c>
      <c r="C283" s="8">
        <v>625</v>
      </c>
      <c r="D283" s="7">
        <v>1087</v>
      </c>
      <c r="E283" s="7">
        <v>14490</v>
      </c>
    </row>
    <row r="284" spans="1:7" x14ac:dyDescent="0.2">
      <c r="A284" s="26">
        <v>2018</v>
      </c>
      <c r="B284" s="7">
        <v>13113</v>
      </c>
      <c r="C284" s="8">
        <v>564</v>
      </c>
      <c r="D284" s="7">
        <v>1211</v>
      </c>
      <c r="E284" s="7">
        <v>14888</v>
      </c>
      <c r="G284" s="7"/>
    </row>
    <row r="285" spans="1:7" x14ac:dyDescent="0.2">
      <c r="A285" s="26">
        <v>2019</v>
      </c>
      <c r="B285" s="7">
        <v>13455.699999999979</v>
      </c>
      <c r="C285" s="7">
        <v>580</v>
      </c>
      <c r="D285" s="7">
        <v>1486</v>
      </c>
      <c r="E285" s="7">
        <v>15522</v>
      </c>
      <c r="G285" s="7"/>
    </row>
    <row r="286" spans="1:7" x14ac:dyDescent="0.2">
      <c r="A286" s="26">
        <v>2020</v>
      </c>
      <c r="B286" s="7">
        <v>13435.799999999968</v>
      </c>
      <c r="C286" s="7">
        <v>654.99999999999977</v>
      </c>
      <c r="D286" s="7">
        <v>1810.9999999999993</v>
      </c>
      <c r="E286" s="7">
        <f>D286+C286+B286</f>
        <v>15901.799999999967</v>
      </c>
      <c r="G286" s="7"/>
    </row>
    <row r="287" spans="1:7" x14ac:dyDescent="0.2">
      <c r="A287" s="26">
        <v>2021</v>
      </c>
      <c r="B287" s="7">
        <v>13473</v>
      </c>
      <c r="C287" s="7">
        <v>740.5802919708027</v>
      </c>
      <c r="D287" s="7">
        <v>2047.6197080291952</v>
      </c>
      <c r="E287" s="7">
        <f>D287+C287+B287</f>
        <v>16261.199999999997</v>
      </c>
      <c r="G287" s="7"/>
    </row>
    <row r="288" spans="1:7" x14ac:dyDescent="0.2">
      <c r="A288" s="26">
        <v>2022</v>
      </c>
      <c r="B288" s="7">
        <v>13670.099999999929</v>
      </c>
      <c r="C288" s="7">
        <v>878.03467153284714</v>
      </c>
      <c r="D288" s="7">
        <v>2427.6653284671529</v>
      </c>
      <c r="E288" s="7">
        <f t="shared" ref="E288:E295" si="9">D288+C288+B288</f>
        <v>16975.79999999993</v>
      </c>
      <c r="G288" s="7"/>
    </row>
    <row r="289" spans="1:7" x14ac:dyDescent="0.2">
      <c r="A289" s="26">
        <v>2023</v>
      </c>
      <c r="B289" s="7">
        <v>13942.599999999948</v>
      </c>
      <c r="C289" s="7">
        <v>984.67802108678018</v>
      </c>
      <c r="D289" s="7">
        <v>2722.5219789132179</v>
      </c>
      <c r="E289" s="7">
        <f t="shared" si="9"/>
        <v>17649.799999999945</v>
      </c>
      <c r="G289" s="7"/>
    </row>
    <row r="290" spans="1:7" x14ac:dyDescent="0.2">
      <c r="A290" s="26">
        <v>2024</v>
      </c>
      <c r="B290" s="7">
        <v>14334.333076183351</v>
      </c>
      <c r="C290" s="7">
        <v>1012.3436609423675</v>
      </c>
      <c r="D290" s="7">
        <v>2799.0143052925591</v>
      </c>
      <c r="E290" s="7">
        <f t="shared" si="9"/>
        <v>18145.691042418279</v>
      </c>
      <c r="G290" s="7"/>
    </row>
    <row r="291" spans="1:7" x14ac:dyDescent="0.2">
      <c r="A291" s="26">
        <v>2025</v>
      </c>
      <c r="B291" s="7">
        <v>14498.012487567716</v>
      </c>
      <c r="C291" s="7">
        <v>1023.9033068401631</v>
      </c>
      <c r="D291" s="7">
        <v>2830.9754025763882</v>
      </c>
      <c r="E291" s="7">
        <f t="shared" si="9"/>
        <v>18352.891196984267</v>
      </c>
      <c r="G291" s="7"/>
    </row>
    <row r="292" spans="1:7" x14ac:dyDescent="0.2">
      <c r="A292" s="26">
        <v>2026</v>
      </c>
      <c r="B292" s="7">
        <v>14684.757030396164</v>
      </c>
      <c r="C292" s="7">
        <v>1037.0918976970386</v>
      </c>
      <c r="D292" s="7">
        <v>2867.4403461516576</v>
      </c>
      <c r="E292" s="7">
        <f t="shared" si="9"/>
        <v>18589.28927424486</v>
      </c>
      <c r="G292" s="7"/>
    </row>
    <row r="293" spans="1:7" x14ac:dyDescent="0.2">
      <c r="A293" s="26">
        <v>2027</v>
      </c>
      <c r="B293" s="7">
        <v>14829.458488502776</v>
      </c>
      <c r="C293" s="7">
        <v>1047.3112502867127</v>
      </c>
      <c r="D293" s="7">
        <v>2895.6956859072297</v>
      </c>
      <c r="E293" s="7">
        <f t="shared" si="9"/>
        <v>18772.465424696718</v>
      </c>
      <c r="G293" s="7"/>
    </row>
    <row r="294" spans="1:7" x14ac:dyDescent="0.2">
      <c r="A294" s="26">
        <v>2028</v>
      </c>
      <c r="B294" s="7">
        <v>14996.59810869254</v>
      </c>
      <c r="C294" s="7">
        <v>1059.1152689384458</v>
      </c>
      <c r="D294" s="7">
        <v>2928.3324458740826</v>
      </c>
      <c r="E294" s="7">
        <f t="shared" si="9"/>
        <v>18984.045823505068</v>
      </c>
      <c r="G294" s="7"/>
    </row>
    <row r="295" spans="1:7" x14ac:dyDescent="0.2">
      <c r="A295" s="26">
        <v>2029</v>
      </c>
      <c r="B295" s="7">
        <v>15239.474343817348</v>
      </c>
      <c r="C295" s="7">
        <v>1076.2680876789752</v>
      </c>
      <c r="D295" s="7">
        <v>2975.7580256284318</v>
      </c>
      <c r="E295" s="7">
        <f t="shared" si="9"/>
        <v>19291.500457124755</v>
      </c>
      <c r="G295" s="7"/>
    </row>
    <row r="296" spans="1:7" x14ac:dyDescent="0.2">
      <c r="A296" s="69" t="s">
        <v>346</v>
      </c>
      <c r="B296" s="36"/>
      <c r="C296" s="36"/>
      <c r="D296" s="36"/>
      <c r="E296" s="7"/>
      <c r="G296" s="7"/>
    </row>
    <row r="297" spans="1:7" x14ac:dyDescent="0.2">
      <c r="A297" s="69" t="s">
        <v>369</v>
      </c>
      <c r="B297" s="36"/>
      <c r="C297" s="36"/>
      <c r="D297" s="36"/>
      <c r="E297" s="7"/>
      <c r="G297" s="7"/>
    </row>
    <row r="299" spans="1:7" x14ac:dyDescent="0.2">
      <c r="A299" s="24" t="s">
        <v>370</v>
      </c>
    </row>
    <row r="300" spans="1:7" x14ac:dyDescent="0.2">
      <c r="A300" s="30" t="s">
        <v>320</v>
      </c>
      <c r="B300" s="15" t="s">
        <v>321</v>
      </c>
    </row>
    <row r="301" spans="1:7" x14ac:dyDescent="0.2">
      <c r="A301" s="26">
        <v>2014</v>
      </c>
      <c r="B301" s="7">
        <v>2408</v>
      </c>
    </row>
    <row r="302" spans="1:7" x14ac:dyDescent="0.2">
      <c r="A302" s="26">
        <v>2015</v>
      </c>
      <c r="B302" s="7">
        <v>2538</v>
      </c>
    </row>
    <row r="303" spans="1:7" x14ac:dyDescent="0.2">
      <c r="A303" s="26">
        <v>2016</v>
      </c>
      <c r="B303" s="7">
        <v>2671</v>
      </c>
    </row>
    <row r="304" spans="1:7" x14ac:dyDescent="0.2">
      <c r="A304" s="26">
        <v>2017</v>
      </c>
      <c r="B304" s="7">
        <v>2785</v>
      </c>
    </row>
    <row r="305" spans="1:2" x14ac:dyDescent="0.2">
      <c r="A305" s="26">
        <v>2018</v>
      </c>
      <c r="B305" s="7">
        <v>2787</v>
      </c>
    </row>
    <row r="306" spans="1:2" x14ac:dyDescent="0.2">
      <c r="A306" s="26">
        <v>2019</v>
      </c>
      <c r="B306" s="7">
        <v>2866</v>
      </c>
    </row>
    <row r="307" spans="1:2" x14ac:dyDescent="0.2">
      <c r="A307" s="26">
        <v>2020</v>
      </c>
      <c r="B307" s="7">
        <v>2963</v>
      </c>
    </row>
    <row r="308" spans="1:2" x14ac:dyDescent="0.2">
      <c r="A308" s="26">
        <v>2021</v>
      </c>
      <c r="B308" s="7">
        <v>2999.9000000000019</v>
      </c>
    </row>
    <row r="309" spans="1:2" x14ac:dyDescent="0.2">
      <c r="A309" s="26">
        <v>2022</v>
      </c>
      <c r="B309" s="7">
        <v>3015.0000000000091</v>
      </c>
    </row>
    <row r="310" spans="1:2" x14ac:dyDescent="0.2">
      <c r="A310" s="26">
        <v>2023</v>
      </c>
      <c r="B310" s="7">
        <v>3082</v>
      </c>
    </row>
    <row r="311" spans="1:2" x14ac:dyDescent="0.2">
      <c r="A311" s="26">
        <v>2024</v>
      </c>
      <c r="B311" s="7">
        <v>3903</v>
      </c>
    </row>
    <row r="312" spans="1:2" x14ac:dyDescent="0.2">
      <c r="A312" s="26">
        <v>2025</v>
      </c>
      <c r="B312" s="7">
        <v>3948</v>
      </c>
    </row>
    <row r="313" spans="1:2" x14ac:dyDescent="0.2">
      <c r="A313" s="26">
        <v>2026</v>
      </c>
      <c r="B313" s="7">
        <v>3999</v>
      </c>
    </row>
    <row r="314" spans="1:2" x14ac:dyDescent="0.2">
      <c r="A314" s="26">
        <v>2027</v>
      </c>
      <c r="B314" s="7">
        <v>4038</v>
      </c>
    </row>
    <row r="315" spans="1:2" x14ac:dyDescent="0.2">
      <c r="A315" s="26">
        <v>2028</v>
      </c>
      <c r="B315" s="7">
        <v>4084</v>
      </c>
    </row>
    <row r="316" spans="1:2" x14ac:dyDescent="0.2">
      <c r="A316" s="26">
        <v>2029</v>
      </c>
      <c r="B316" s="7">
        <v>4150</v>
      </c>
    </row>
    <row r="317" spans="1:2" x14ac:dyDescent="0.2">
      <c r="A317" s="69" t="s">
        <v>346</v>
      </c>
      <c r="B317" s="7"/>
    </row>
    <row r="318" spans="1:2" x14ac:dyDescent="0.2">
      <c r="A318" s="69" t="s">
        <v>369</v>
      </c>
      <c r="B318" s="7"/>
    </row>
    <row r="320" spans="1:2" ht="17.25" thickBot="1" x14ac:dyDescent="0.35">
      <c r="A320" s="27" t="s">
        <v>29</v>
      </c>
    </row>
    <row r="321" spans="1:2" x14ac:dyDescent="0.2">
      <c r="A321" s="24" t="s">
        <v>371</v>
      </c>
    </row>
    <row r="322" spans="1:2" ht="25.5" x14ac:dyDescent="0.2">
      <c r="A322" s="30" t="s">
        <v>320</v>
      </c>
      <c r="B322" s="19" t="s">
        <v>352</v>
      </c>
    </row>
    <row r="323" spans="1:2" x14ac:dyDescent="0.2">
      <c r="A323" s="26">
        <v>2007</v>
      </c>
      <c r="B323" s="7">
        <v>1339</v>
      </c>
    </row>
    <row r="324" spans="1:2" x14ac:dyDescent="0.2">
      <c r="A324" s="26">
        <v>2008</v>
      </c>
      <c r="B324" s="7">
        <v>1200</v>
      </c>
    </row>
    <row r="325" spans="1:2" x14ac:dyDescent="0.2">
      <c r="A325" s="26">
        <v>2009</v>
      </c>
      <c r="B325" s="7">
        <v>1314</v>
      </c>
    </row>
    <row r="326" spans="1:2" x14ac:dyDescent="0.2">
      <c r="A326" s="26">
        <v>2010</v>
      </c>
      <c r="B326" s="7">
        <v>1253</v>
      </c>
    </row>
    <row r="327" spans="1:2" x14ac:dyDescent="0.2">
      <c r="A327" s="26">
        <v>2011</v>
      </c>
      <c r="B327" s="7">
        <v>1182</v>
      </c>
    </row>
    <row r="328" spans="1:2" x14ac:dyDescent="0.2">
      <c r="A328" s="26">
        <v>2012</v>
      </c>
      <c r="B328" s="7">
        <v>1309</v>
      </c>
    </row>
    <row r="329" spans="1:2" x14ac:dyDescent="0.2">
      <c r="A329" s="26">
        <v>2013</v>
      </c>
      <c r="B329" s="7">
        <v>1380</v>
      </c>
    </row>
    <row r="330" spans="1:2" x14ac:dyDescent="0.2">
      <c r="A330" s="26">
        <v>2014</v>
      </c>
      <c r="B330" s="7">
        <v>2004</v>
      </c>
    </row>
    <row r="331" spans="1:2" x14ac:dyDescent="0.2">
      <c r="A331" s="26">
        <v>2015</v>
      </c>
      <c r="B331" s="7">
        <v>1629</v>
      </c>
    </row>
    <row r="332" spans="1:2" x14ac:dyDescent="0.2">
      <c r="A332" s="26">
        <v>2016</v>
      </c>
      <c r="B332" s="7">
        <v>1601</v>
      </c>
    </row>
    <row r="333" spans="1:2" x14ac:dyDescent="0.2">
      <c r="A333" s="26">
        <v>2017</v>
      </c>
      <c r="B333" s="7">
        <v>1918</v>
      </c>
    </row>
    <row r="334" spans="1:2" x14ac:dyDescent="0.2">
      <c r="A334" s="26">
        <v>2018</v>
      </c>
      <c r="B334" s="7">
        <v>1933</v>
      </c>
    </row>
    <row r="335" spans="1:2" x14ac:dyDescent="0.2">
      <c r="A335" s="26">
        <v>2019</v>
      </c>
      <c r="B335" s="7">
        <v>1906</v>
      </c>
    </row>
    <row r="336" spans="1:2" x14ac:dyDescent="0.2">
      <c r="A336" s="26">
        <v>2020</v>
      </c>
      <c r="B336" s="7">
        <v>2093</v>
      </c>
    </row>
    <row r="337" spans="1:2" x14ac:dyDescent="0.2">
      <c r="A337" s="26">
        <v>2021</v>
      </c>
      <c r="B337" s="7">
        <v>1436</v>
      </c>
    </row>
    <row r="338" spans="1:2" x14ac:dyDescent="0.2">
      <c r="A338" s="26">
        <v>2022</v>
      </c>
      <c r="B338" s="7">
        <v>1644</v>
      </c>
    </row>
    <row r="339" spans="1:2" x14ac:dyDescent="0.2">
      <c r="A339" s="26">
        <v>2023</v>
      </c>
      <c r="B339" s="7">
        <v>1870</v>
      </c>
    </row>
    <row r="340" spans="1:2" x14ac:dyDescent="0.2">
      <c r="A340" s="26">
        <v>2024</v>
      </c>
      <c r="B340" s="7">
        <v>1917.5598508262358</v>
      </c>
    </row>
    <row r="341" spans="1:2" x14ac:dyDescent="0.2">
      <c r="A341" s="26">
        <v>2025</v>
      </c>
      <c r="B341" s="7">
        <v>1801.8550527494115</v>
      </c>
    </row>
    <row r="342" spans="1:2" x14ac:dyDescent="0.2">
      <c r="A342" s="26">
        <v>2026</v>
      </c>
      <c r="B342" s="7">
        <v>1833.0381531660123</v>
      </c>
    </row>
    <row r="343" spans="1:2" x14ac:dyDescent="0.2">
      <c r="A343" s="26">
        <v>2027</v>
      </c>
      <c r="B343" s="7">
        <v>1833.266090848786</v>
      </c>
    </row>
    <row r="344" spans="1:2" x14ac:dyDescent="0.2">
      <c r="A344" s="26">
        <v>2028</v>
      </c>
      <c r="B344" s="7">
        <v>1833.5234758220006</v>
      </c>
    </row>
    <row r="345" spans="1:2" x14ac:dyDescent="0.2">
      <c r="A345" s="26">
        <v>2029</v>
      </c>
      <c r="B345" s="7">
        <v>1833.7729662481879</v>
      </c>
    </row>
    <row r="346" spans="1:2" x14ac:dyDescent="0.2">
      <c r="A346" s="69" t="s">
        <v>346</v>
      </c>
    </row>
    <row r="347" spans="1:2" x14ac:dyDescent="0.2">
      <c r="A347" s="69" t="s">
        <v>369</v>
      </c>
    </row>
    <row r="349" spans="1:2" x14ac:dyDescent="0.2">
      <c r="A349" s="24" t="s">
        <v>372</v>
      </c>
    </row>
    <row r="350" spans="1:2" x14ac:dyDescent="0.2">
      <c r="A350" s="30" t="s">
        <v>320</v>
      </c>
      <c r="B350" s="15" t="s">
        <v>321</v>
      </c>
    </row>
    <row r="351" spans="1:2" x14ac:dyDescent="0.2">
      <c r="A351" s="26">
        <v>2022</v>
      </c>
      <c r="B351" s="7">
        <v>265.26578900000015</v>
      </c>
    </row>
    <row r="352" spans="1:2" x14ac:dyDescent="0.2">
      <c r="A352" s="26">
        <v>2023</v>
      </c>
      <c r="B352" s="7">
        <v>302.30668811539607</v>
      </c>
    </row>
    <row r="353" spans="1:2" x14ac:dyDescent="0.2">
      <c r="A353" s="26">
        <v>2024</v>
      </c>
      <c r="B353" s="7">
        <v>291.21474800859789</v>
      </c>
    </row>
    <row r="354" spans="1:2" x14ac:dyDescent="0.2">
      <c r="A354" s="26">
        <v>2025</v>
      </c>
      <c r="B354" s="7">
        <v>273.64296603745908</v>
      </c>
    </row>
    <row r="355" spans="1:2" x14ac:dyDescent="0.2">
      <c r="A355" s="26">
        <v>2026</v>
      </c>
      <c r="B355" s="7">
        <v>278.37866110639493</v>
      </c>
    </row>
    <row r="356" spans="1:2" x14ac:dyDescent="0.2">
      <c r="A356" s="26">
        <v>2027</v>
      </c>
      <c r="B356" s="7">
        <v>278.41327740002561</v>
      </c>
    </row>
    <row r="357" spans="1:2" x14ac:dyDescent="0.2">
      <c r="A357" s="26">
        <v>2028</v>
      </c>
      <c r="B357" s="7">
        <v>278.45236577585052</v>
      </c>
    </row>
    <row r="358" spans="1:2" x14ac:dyDescent="0.2">
      <c r="A358" s="26">
        <v>2029</v>
      </c>
      <c r="B358" s="7">
        <v>278.49025522767721</v>
      </c>
    </row>
    <row r="359" spans="1:2" x14ac:dyDescent="0.2">
      <c r="A359" s="69" t="s">
        <v>373</v>
      </c>
    </row>
    <row r="360" spans="1:2" x14ac:dyDescent="0.2">
      <c r="A360" s="26" t="s">
        <v>369</v>
      </c>
    </row>
  </sheetData>
  <phoneticPr fontId="23" type="noConversion"/>
  <hyperlinks>
    <hyperlink ref="D2" location="Cover!A1" display="Return to: Cover" xr:uid="{13FD6D17-308E-48A5-B0A3-EBCAE976BC30}"/>
  </hyperlinks>
  <pageMargins left="0.7" right="0.7" top="0.75" bottom="0.75" header="0.3" footer="0.3"/>
  <pageSetup orientation="portrait" r:id="rId1"/>
  <ignoredErrors>
    <ignoredError sqref="E135:E14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DA87-9E58-483F-AAEA-D4AA79C61B74}">
  <dimension ref="A1:X358"/>
  <sheetViews>
    <sheetView zoomScaleNormal="100" workbookViewId="0"/>
  </sheetViews>
  <sheetFormatPr defaultColWidth="9.33203125" defaultRowHeight="12.75" x14ac:dyDescent="0.2"/>
  <cols>
    <col min="1" max="1" width="26.1640625" style="26" customWidth="1"/>
    <col min="2" max="15" width="14" style="8" customWidth="1"/>
    <col min="16" max="19" width="13.83203125" style="8" customWidth="1"/>
    <col min="20" max="21" width="13.83203125" style="11" customWidth="1"/>
    <col min="22" max="23" width="9.33203125" style="11" customWidth="1"/>
    <col min="24" max="24" width="9.33203125" style="11"/>
    <col min="25" max="16384" width="9.33203125" style="5"/>
  </cols>
  <sheetData>
    <row r="1" spans="1:24" s="1" customFormat="1" x14ac:dyDescent="0.2">
      <c r="A1" s="22"/>
      <c r="B1" s="13"/>
      <c r="C1" s="13"/>
      <c r="D1" s="13"/>
      <c r="E1" s="13"/>
      <c r="F1" s="13"/>
      <c r="G1" s="13"/>
      <c r="H1" s="13"/>
      <c r="I1" s="13"/>
      <c r="J1" s="13"/>
      <c r="K1" s="8"/>
      <c r="L1" s="8"/>
      <c r="M1" s="8"/>
      <c r="N1" s="8"/>
      <c r="O1" s="13"/>
      <c r="P1" s="13"/>
      <c r="Q1" s="13"/>
      <c r="R1" s="13"/>
      <c r="S1" s="13"/>
      <c r="T1" s="9"/>
      <c r="U1" s="9"/>
      <c r="V1" s="9"/>
      <c r="W1" s="9"/>
      <c r="X1" s="9"/>
    </row>
    <row r="2" spans="1:24" s="1" customFormat="1" ht="20.25" thickBot="1" x14ac:dyDescent="0.35">
      <c r="A2" s="23" t="s">
        <v>31</v>
      </c>
      <c r="B2" s="13"/>
      <c r="C2" s="13"/>
      <c r="D2" s="64" t="s">
        <v>84</v>
      </c>
      <c r="E2" s="13"/>
      <c r="F2" s="13"/>
      <c r="G2" s="13"/>
      <c r="H2" s="13"/>
      <c r="I2" s="13"/>
      <c r="J2" s="13"/>
      <c r="K2" s="13"/>
      <c r="L2" s="8"/>
      <c r="M2" s="8"/>
      <c r="N2" s="8"/>
      <c r="O2" s="13"/>
      <c r="P2" s="13"/>
      <c r="Q2" s="13"/>
      <c r="R2" s="13"/>
      <c r="S2" s="13"/>
      <c r="T2" s="9"/>
      <c r="U2" s="9"/>
      <c r="V2" s="9"/>
      <c r="W2" s="9"/>
      <c r="X2" s="9"/>
    </row>
    <row r="3" spans="1:24" s="1" customFormat="1" ht="18.75" thickTop="1" x14ac:dyDescent="0.25">
      <c r="A3" s="67" t="s">
        <v>0</v>
      </c>
      <c r="B3" s="13"/>
      <c r="C3" s="13"/>
      <c r="D3" s="13"/>
      <c r="E3" s="13"/>
      <c r="F3" s="13"/>
      <c r="G3" s="13"/>
      <c r="H3" s="13"/>
      <c r="I3" s="13"/>
      <c r="J3" s="13"/>
      <c r="K3" s="13"/>
      <c r="L3" s="8"/>
      <c r="M3" s="8"/>
      <c r="N3" s="8"/>
      <c r="O3" s="13"/>
      <c r="P3" s="13"/>
      <c r="Q3" s="13"/>
      <c r="R3" s="13"/>
      <c r="S3" s="13"/>
      <c r="T3" s="9"/>
      <c r="U3" s="9"/>
      <c r="V3" s="9"/>
      <c r="W3" s="9"/>
      <c r="X3" s="9"/>
    </row>
    <row r="4" spans="1:24" s="4" customFormat="1" x14ac:dyDescent="0.2">
      <c r="A4" s="25"/>
      <c r="B4" s="14"/>
      <c r="C4" s="14"/>
      <c r="D4" s="14"/>
      <c r="E4" s="14"/>
      <c r="F4" s="14"/>
      <c r="G4" s="14"/>
      <c r="H4" s="14"/>
      <c r="I4" s="14"/>
      <c r="J4" s="14"/>
      <c r="K4" s="14"/>
      <c r="L4" s="14"/>
      <c r="M4" s="14"/>
      <c r="N4" s="14"/>
      <c r="O4" s="14"/>
      <c r="P4" s="14"/>
      <c r="Q4" s="14"/>
      <c r="R4" s="14"/>
      <c r="S4" s="14"/>
      <c r="T4" s="10"/>
      <c r="U4" s="10"/>
      <c r="V4" s="10"/>
      <c r="W4" s="10"/>
      <c r="X4" s="10"/>
    </row>
    <row r="6" spans="1:24" ht="17.25" thickBot="1" x14ac:dyDescent="0.35">
      <c r="A6" s="27" t="s">
        <v>33</v>
      </c>
      <c r="S6" s="5"/>
      <c r="T6" s="5"/>
      <c r="U6" s="5"/>
      <c r="V6" s="5"/>
      <c r="W6" s="5"/>
      <c r="X6" s="5"/>
    </row>
    <row r="7" spans="1:24" x14ac:dyDescent="0.2">
      <c r="A7" s="28" t="s">
        <v>388</v>
      </c>
      <c r="S7" s="5"/>
      <c r="T7" s="5"/>
      <c r="U7" s="5"/>
      <c r="V7" s="5"/>
      <c r="W7" s="5"/>
      <c r="X7" s="5"/>
    </row>
    <row r="8" spans="1:24" x14ac:dyDescent="0.2">
      <c r="A8" s="30"/>
      <c r="B8" s="15">
        <v>2020</v>
      </c>
      <c r="C8" s="15"/>
      <c r="D8" s="15"/>
      <c r="E8" s="15"/>
      <c r="F8" s="15"/>
      <c r="G8" s="12">
        <v>2021</v>
      </c>
      <c r="H8" s="12"/>
      <c r="I8" s="12"/>
      <c r="J8" s="12"/>
      <c r="K8" s="12"/>
      <c r="L8" s="12">
        <v>2022</v>
      </c>
      <c r="M8" s="12"/>
      <c r="N8" s="12"/>
      <c r="O8" s="12"/>
      <c r="P8" s="12"/>
      <c r="Q8" s="12">
        <v>2023</v>
      </c>
      <c r="R8" s="12"/>
      <c r="S8" s="12"/>
      <c r="T8" s="12"/>
      <c r="U8" s="12"/>
      <c r="V8" s="86"/>
      <c r="W8" s="86"/>
      <c r="X8" s="86"/>
    </row>
    <row r="9" spans="1:24" ht="38.25" x14ac:dyDescent="0.2">
      <c r="A9" s="30" t="s">
        <v>389</v>
      </c>
      <c r="B9" s="40" t="s">
        <v>390</v>
      </c>
      <c r="C9" s="40" t="s">
        <v>391</v>
      </c>
      <c r="D9" s="40" t="s">
        <v>266</v>
      </c>
      <c r="E9" s="40" t="s">
        <v>392</v>
      </c>
      <c r="F9" s="40" t="s">
        <v>268</v>
      </c>
      <c r="G9" s="40" t="s">
        <v>390</v>
      </c>
      <c r="H9" s="40" t="s">
        <v>391</v>
      </c>
      <c r="I9" s="40" t="s">
        <v>266</v>
      </c>
      <c r="J9" s="40" t="s">
        <v>392</v>
      </c>
      <c r="K9" s="40" t="s">
        <v>268</v>
      </c>
      <c r="L9" s="40" t="s">
        <v>390</v>
      </c>
      <c r="M9" s="40" t="s">
        <v>391</v>
      </c>
      <c r="N9" s="40" t="s">
        <v>266</v>
      </c>
      <c r="O9" s="40" t="s">
        <v>392</v>
      </c>
      <c r="P9" s="40" t="s">
        <v>268</v>
      </c>
      <c r="Q9" s="40" t="s">
        <v>390</v>
      </c>
      <c r="R9" s="40" t="s">
        <v>391</v>
      </c>
      <c r="S9" s="40" t="s">
        <v>266</v>
      </c>
      <c r="T9" s="40" t="s">
        <v>392</v>
      </c>
      <c r="U9" s="40" t="s">
        <v>268</v>
      </c>
      <c r="V9" s="7"/>
      <c r="W9" s="7"/>
      <c r="X9" s="7"/>
    </row>
    <row r="10" spans="1:24" x14ac:dyDescent="0.2">
      <c r="A10" s="26" t="s">
        <v>393</v>
      </c>
      <c r="B10" s="8" t="s">
        <v>182</v>
      </c>
      <c r="C10" s="8">
        <v>78</v>
      </c>
      <c r="D10" s="8">
        <v>188</v>
      </c>
      <c r="E10" s="8" t="s">
        <v>182</v>
      </c>
      <c r="F10" s="8">
        <v>164</v>
      </c>
      <c r="G10" s="11" t="s">
        <v>182</v>
      </c>
      <c r="H10" s="11">
        <v>68</v>
      </c>
      <c r="I10" s="62">
        <v>145</v>
      </c>
      <c r="J10" s="62">
        <v>88</v>
      </c>
      <c r="K10" s="62">
        <v>149</v>
      </c>
      <c r="L10" s="36">
        <v>270</v>
      </c>
      <c r="M10" s="36">
        <v>71</v>
      </c>
      <c r="N10" s="36">
        <v>226</v>
      </c>
      <c r="O10" s="36">
        <v>113</v>
      </c>
      <c r="P10" s="36">
        <v>163</v>
      </c>
      <c r="Q10" s="36">
        <v>258.90300000000002</v>
      </c>
      <c r="R10" s="36">
        <v>43.25</v>
      </c>
      <c r="S10" s="36">
        <v>108.63688212927758</v>
      </c>
      <c r="T10" s="36">
        <v>106.25</v>
      </c>
      <c r="U10" s="36">
        <v>106.1040874524715</v>
      </c>
      <c r="V10" s="7"/>
      <c r="W10" s="7"/>
      <c r="X10" s="7"/>
    </row>
    <row r="11" spans="1:24" x14ac:dyDescent="0.2">
      <c r="A11" s="26" t="s">
        <v>394</v>
      </c>
      <c r="B11" s="8" t="s">
        <v>182</v>
      </c>
      <c r="C11" s="8" t="s">
        <v>182</v>
      </c>
      <c r="D11" s="8" t="s">
        <v>182</v>
      </c>
      <c r="E11" s="8" t="s">
        <v>182</v>
      </c>
      <c r="F11" s="8" t="s">
        <v>182</v>
      </c>
      <c r="G11" s="11" t="s">
        <v>182</v>
      </c>
      <c r="H11" s="11" t="s">
        <v>182</v>
      </c>
      <c r="I11" s="62">
        <v>5.75</v>
      </c>
      <c r="J11" s="62" t="s">
        <v>182</v>
      </c>
      <c r="K11" s="62">
        <v>7.625</v>
      </c>
      <c r="L11" s="62" t="s">
        <v>182</v>
      </c>
      <c r="M11" s="62" t="s">
        <v>182</v>
      </c>
      <c r="N11" s="62" t="s">
        <v>182</v>
      </c>
      <c r="O11" s="62" t="s">
        <v>182</v>
      </c>
      <c r="P11" s="62" t="s">
        <v>182</v>
      </c>
      <c r="Q11" s="36">
        <v>6</v>
      </c>
      <c r="R11" s="36" t="s">
        <v>182</v>
      </c>
      <c r="S11" s="36">
        <v>7</v>
      </c>
      <c r="T11" s="36" t="s">
        <v>182</v>
      </c>
      <c r="U11" s="36">
        <v>17</v>
      </c>
      <c r="V11" s="7"/>
      <c r="W11" s="7"/>
      <c r="X11" s="7"/>
    </row>
    <row r="12" spans="1:24" x14ac:dyDescent="0.2">
      <c r="A12" s="26" t="s">
        <v>395</v>
      </c>
      <c r="B12" s="8" t="s">
        <v>182</v>
      </c>
      <c r="C12" s="8" t="s">
        <v>182</v>
      </c>
      <c r="D12" s="8" t="s">
        <v>182</v>
      </c>
      <c r="E12" s="8" t="s">
        <v>182</v>
      </c>
      <c r="F12" s="8" t="s">
        <v>182</v>
      </c>
      <c r="G12" s="11" t="s">
        <v>182</v>
      </c>
      <c r="H12" s="11" t="s">
        <v>182</v>
      </c>
      <c r="I12" s="62" t="s">
        <v>182</v>
      </c>
      <c r="J12" s="62" t="s">
        <v>182</v>
      </c>
      <c r="K12" s="62" t="s">
        <v>182</v>
      </c>
      <c r="L12" s="62" t="s">
        <v>182</v>
      </c>
      <c r="M12" s="62" t="s">
        <v>182</v>
      </c>
      <c r="N12" s="62" t="s">
        <v>182</v>
      </c>
      <c r="O12" s="62" t="s">
        <v>182</v>
      </c>
      <c r="P12" s="62" t="s">
        <v>182</v>
      </c>
      <c r="Q12" s="36" t="s">
        <v>182</v>
      </c>
      <c r="R12" s="36" t="s">
        <v>182</v>
      </c>
      <c r="S12" s="36" t="s">
        <v>182</v>
      </c>
      <c r="T12" s="36" t="s">
        <v>182</v>
      </c>
      <c r="U12" s="36" t="s">
        <v>182</v>
      </c>
      <c r="V12" s="7"/>
      <c r="W12" s="7"/>
      <c r="X12" s="7"/>
    </row>
    <row r="13" spans="1:24" x14ac:dyDescent="0.2">
      <c r="A13" s="26" t="s">
        <v>396</v>
      </c>
      <c r="B13" s="8" t="s">
        <v>182</v>
      </c>
      <c r="C13" s="8">
        <v>53</v>
      </c>
      <c r="D13" s="8" t="s">
        <v>182</v>
      </c>
      <c r="E13" s="8">
        <v>9</v>
      </c>
      <c r="F13" s="8" t="s">
        <v>182</v>
      </c>
      <c r="G13" s="11" t="s">
        <v>182</v>
      </c>
      <c r="H13" s="11">
        <v>45</v>
      </c>
      <c r="I13" s="62" t="s">
        <v>182</v>
      </c>
      <c r="J13" s="62">
        <v>22</v>
      </c>
      <c r="K13" s="62" t="s">
        <v>182</v>
      </c>
      <c r="L13" s="62" t="s">
        <v>182</v>
      </c>
      <c r="M13" s="36">
        <v>20</v>
      </c>
      <c r="N13" s="62" t="s">
        <v>182</v>
      </c>
      <c r="O13" s="36">
        <v>24</v>
      </c>
      <c r="P13" s="36">
        <v>35</v>
      </c>
      <c r="Q13" s="36" t="s">
        <v>182</v>
      </c>
      <c r="R13" s="36">
        <v>14</v>
      </c>
      <c r="S13" s="36" t="s">
        <v>182</v>
      </c>
      <c r="T13" s="36">
        <v>22</v>
      </c>
      <c r="U13" s="36">
        <v>27</v>
      </c>
      <c r="V13" s="7"/>
      <c r="W13" s="7"/>
      <c r="X13" s="7"/>
    </row>
    <row r="14" spans="1:24" x14ac:dyDescent="0.2">
      <c r="A14" s="26" t="s">
        <v>397</v>
      </c>
      <c r="B14" s="8">
        <v>5</v>
      </c>
      <c r="C14" s="8" t="s">
        <v>182</v>
      </c>
      <c r="D14" s="8">
        <v>18</v>
      </c>
      <c r="E14" s="8" t="s">
        <v>182</v>
      </c>
      <c r="F14" s="8" t="s">
        <v>182</v>
      </c>
      <c r="G14" s="11">
        <v>9</v>
      </c>
      <c r="H14" s="11" t="s">
        <v>182</v>
      </c>
      <c r="I14" s="62">
        <v>32.5</v>
      </c>
      <c r="J14" s="62" t="s">
        <v>182</v>
      </c>
      <c r="K14" s="62">
        <v>9.5</v>
      </c>
      <c r="L14" s="36">
        <v>23.125</v>
      </c>
      <c r="M14" s="62" t="s">
        <v>182</v>
      </c>
      <c r="N14" s="36">
        <v>68.25</v>
      </c>
      <c r="O14" s="62" t="s">
        <v>182</v>
      </c>
      <c r="P14" s="36">
        <v>17.25</v>
      </c>
      <c r="Q14" s="36">
        <v>12.5</v>
      </c>
      <c r="R14" s="36" t="s">
        <v>182</v>
      </c>
      <c r="S14" s="36">
        <v>71.875</v>
      </c>
      <c r="T14" s="36" t="s">
        <v>182</v>
      </c>
      <c r="U14" s="36">
        <v>11.375</v>
      </c>
      <c r="V14" s="7"/>
      <c r="W14" s="7"/>
      <c r="X14" s="7"/>
    </row>
    <row r="15" spans="1:24" x14ac:dyDescent="0.2">
      <c r="A15" s="26" t="s">
        <v>398</v>
      </c>
      <c r="B15" s="8">
        <v>76</v>
      </c>
      <c r="C15" s="8" t="s">
        <v>182</v>
      </c>
      <c r="D15" s="8">
        <v>201</v>
      </c>
      <c r="E15" s="8">
        <v>92</v>
      </c>
      <c r="F15" s="8">
        <v>307</v>
      </c>
      <c r="G15" s="11">
        <v>422</v>
      </c>
      <c r="H15" s="11">
        <v>72</v>
      </c>
      <c r="I15" s="62">
        <v>405</v>
      </c>
      <c r="J15" s="62" t="s">
        <v>182</v>
      </c>
      <c r="K15" s="62">
        <v>610</v>
      </c>
      <c r="L15" s="36">
        <v>217.5</v>
      </c>
      <c r="M15" s="36">
        <v>22.875</v>
      </c>
      <c r="N15" s="36">
        <v>124.5</v>
      </c>
      <c r="O15" s="62" t="s">
        <v>182</v>
      </c>
      <c r="P15" s="36">
        <v>176.5</v>
      </c>
      <c r="Q15" s="36">
        <v>38.265888402635547</v>
      </c>
      <c r="R15" s="36">
        <v>49.125</v>
      </c>
      <c r="S15" s="36">
        <v>168</v>
      </c>
      <c r="T15" s="36" t="s">
        <v>182</v>
      </c>
      <c r="U15" s="36">
        <v>149.375</v>
      </c>
      <c r="V15" s="7"/>
      <c r="W15" s="7"/>
      <c r="X15" s="7"/>
    </row>
    <row r="16" spans="1:24" x14ac:dyDescent="0.2">
      <c r="A16" s="26" t="s">
        <v>399</v>
      </c>
      <c r="B16" s="8" t="s">
        <v>182</v>
      </c>
      <c r="C16" s="8" t="s">
        <v>182</v>
      </c>
      <c r="D16" s="8" t="s">
        <v>182</v>
      </c>
      <c r="E16" s="8" t="s">
        <v>182</v>
      </c>
      <c r="F16" s="8" t="s">
        <v>182</v>
      </c>
      <c r="G16" s="11" t="s">
        <v>182</v>
      </c>
      <c r="H16" s="11" t="s">
        <v>182</v>
      </c>
      <c r="I16" s="62" t="s">
        <v>182</v>
      </c>
      <c r="J16" s="62" t="s">
        <v>182</v>
      </c>
      <c r="K16" s="62" t="s">
        <v>182</v>
      </c>
      <c r="L16" s="62" t="s">
        <v>182</v>
      </c>
      <c r="M16" s="62" t="s">
        <v>182</v>
      </c>
      <c r="N16" s="62" t="s">
        <v>182</v>
      </c>
      <c r="O16" s="62" t="s">
        <v>182</v>
      </c>
      <c r="P16" s="62" t="s">
        <v>182</v>
      </c>
      <c r="Q16" s="36" t="s">
        <v>182</v>
      </c>
      <c r="R16" s="36" t="s">
        <v>182</v>
      </c>
      <c r="S16" s="36" t="s">
        <v>182</v>
      </c>
      <c r="T16" s="36" t="s">
        <v>182</v>
      </c>
      <c r="U16" s="36" t="s">
        <v>182</v>
      </c>
      <c r="V16" s="7"/>
      <c r="W16" s="7"/>
      <c r="X16" s="7"/>
    </row>
    <row r="17" spans="1:24" x14ac:dyDescent="0.2">
      <c r="A17" s="26" t="s">
        <v>400</v>
      </c>
      <c r="B17" s="8" t="s">
        <v>182</v>
      </c>
      <c r="C17" s="8" t="s">
        <v>182</v>
      </c>
      <c r="D17" s="8" t="s">
        <v>182</v>
      </c>
      <c r="E17" s="8" t="s">
        <v>182</v>
      </c>
      <c r="F17" s="8" t="s">
        <v>182</v>
      </c>
      <c r="G17" s="11" t="s">
        <v>182</v>
      </c>
      <c r="H17" s="11" t="s">
        <v>182</v>
      </c>
      <c r="I17" s="62" t="s">
        <v>182</v>
      </c>
      <c r="J17" s="62" t="s">
        <v>182</v>
      </c>
      <c r="K17" s="62" t="s">
        <v>182</v>
      </c>
      <c r="L17" s="62" t="s">
        <v>182</v>
      </c>
      <c r="M17" s="62" t="s">
        <v>182</v>
      </c>
      <c r="N17" s="62" t="s">
        <v>182</v>
      </c>
      <c r="O17" s="62" t="s">
        <v>182</v>
      </c>
      <c r="P17" s="62" t="s">
        <v>182</v>
      </c>
      <c r="Q17" s="36" t="s">
        <v>182</v>
      </c>
      <c r="R17" s="36" t="s">
        <v>182</v>
      </c>
      <c r="S17" s="36" t="s">
        <v>182</v>
      </c>
      <c r="T17" s="36" t="s">
        <v>182</v>
      </c>
      <c r="U17" s="36" t="s">
        <v>182</v>
      </c>
      <c r="V17" s="36"/>
      <c r="W17" s="36"/>
      <c r="X17" s="36"/>
    </row>
    <row r="18" spans="1:24" x14ac:dyDescent="0.2">
      <c r="A18" s="26" t="s">
        <v>401</v>
      </c>
      <c r="B18" s="8" t="s">
        <v>182</v>
      </c>
      <c r="C18" s="8">
        <v>24</v>
      </c>
      <c r="D18" s="8">
        <v>18</v>
      </c>
      <c r="E18" s="8">
        <v>26</v>
      </c>
      <c r="F18" s="8">
        <v>8</v>
      </c>
      <c r="G18" s="11" t="s">
        <v>182</v>
      </c>
      <c r="H18" s="62">
        <v>27.75</v>
      </c>
      <c r="I18" s="62">
        <v>20.5</v>
      </c>
      <c r="J18" s="62">
        <v>17.375</v>
      </c>
      <c r="K18" s="62">
        <v>29.75</v>
      </c>
      <c r="L18" s="36">
        <v>31.25</v>
      </c>
      <c r="M18" s="36">
        <v>42.875</v>
      </c>
      <c r="N18" s="36">
        <v>52.875</v>
      </c>
      <c r="O18" s="36">
        <v>15.75</v>
      </c>
      <c r="P18" s="36">
        <v>34.875</v>
      </c>
      <c r="Q18" s="36">
        <v>57.125</v>
      </c>
      <c r="R18" s="36">
        <v>28.25</v>
      </c>
      <c r="S18" s="36">
        <v>39.125</v>
      </c>
      <c r="T18" s="36" t="s">
        <v>182</v>
      </c>
      <c r="U18" s="36">
        <v>45.75</v>
      </c>
      <c r="V18" s="7"/>
      <c r="W18" s="7"/>
      <c r="X18" s="7"/>
    </row>
    <row r="19" spans="1:24" x14ac:dyDescent="0.2">
      <c r="A19" s="26" t="s">
        <v>402</v>
      </c>
      <c r="B19" s="8" t="s">
        <v>182</v>
      </c>
      <c r="C19" s="8" t="s">
        <v>182</v>
      </c>
      <c r="D19" s="8" t="s">
        <v>182</v>
      </c>
      <c r="E19" s="8" t="s">
        <v>182</v>
      </c>
      <c r="F19" s="8" t="s">
        <v>182</v>
      </c>
      <c r="G19" s="11" t="s">
        <v>182</v>
      </c>
      <c r="H19" s="11" t="s">
        <v>182</v>
      </c>
      <c r="I19" s="62" t="s">
        <v>182</v>
      </c>
      <c r="J19" s="62" t="s">
        <v>182</v>
      </c>
      <c r="K19" s="62" t="s">
        <v>182</v>
      </c>
      <c r="L19" s="62" t="s">
        <v>182</v>
      </c>
      <c r="M19" s="62" t="s">
        <v>182</v>
      </c>
      <c r="N19" s="62" t="s">
        <v>182</v>
      </c>
      <c r="O19" s="62" t="s">
        <v>182</v>
      </c>
      <c r="P19" s="62" t="s">
        <v>182</v>
      </c>
      <c r="Q19" s="36" t="s">
        <v>182</v>
      </c>
      <c r="R19" s="36" t="s">
        <v>182</v>
      </c>
      <c r="S19" s="36" t="s">
        <v>182</v>
      </c>
      <c r="T19" s="36" t="s">
        <v>182</v>
      </c>
      <c r="U19" s="36" t="s">
        <v>182</v>
      </c>
      <c r="V19" s="7"/>
      <c r="W19" s="7"/>
      <c r="X19" s="7"/>
    </row>
    <row r="20" spans="1:24" x14ac:dyDescent="0.2">
      <c r="A20" s="26" t="s">
        <v>150</v>
      </c>
      <c r="B20" s="8" t="s">
        <v>182</v>
      </c>
      <c r="C20" s="8">
        <v>14</v>
      </c>
      <c r="D20" s="8">
        <v>94</v>
      </c>
      <c r="E20" s="8" t="s">
        <v>182</v>
      </c>
      <c r="F20" s="8">
        <v>99</v>
      </c>
      <c r="G20" s="11" t="s">
        <v>182</v>
      </c>
      <c r="H20" s="62">
        <v>17.5</v>
      </c>
      <c r="I20" s="62">
        <v>120.625</v>
      </c>
      <c r="J20" s="62" t="s">
        <v>182</v>
      </c>
      <c r="K20" s="62">
        <v>121.625</v>
      </c>
      <c r="L20" s="36">
        <v>9.5</v>
      </c>
      <c r="M20" s="36">
        <v>17.25</v>
      </c>
      <c r="N20" s="36">
        <v>131.125</v>
      </c>
      <c r="O20" s="62" t="s">
        <v>182</v>
      </c>
      <c r="P20" s="36">
        <v>120.75</v>
      </c>
      <c r="Q20" s="36" t="s">
        <v>182</v>
      </c>
      <c r="R20" s="36" t="s">
        <v>182</v>
      </c>
      <c r="S20" s="36" t="s">
        <v>182</v>
      </c>
      <c r="T20" s="36">
        <v>190.125</v>
      </c>
      <c r="U20" s="36" t="s">
        <v>182</v>
      </c>
      <c r="V20" s="7"/>
      <c r="W20" s="7"/>
      <c r="X20" s="7"/>
    </row>
    <row r="21" spans="1:24" x14ac:dyDescent="0.2">
      <c r="A21" s="26" t="s">
        <v>403</v>
      </c>
      <c r="B21" s="8">
        <v>17</v>
      </c>
      <c r="C21" s="8" t="s">
        <v>182</v>
      </c>
      <c r="D21" s="8" t="s">
        <v>182</v>
      </c>
      <c r="E21" s="8" t="s">
        <v>182</v>
      </c>
      <c r="F21" s="8" t="s">
        <v>182</v>
      </c>
      <c r="G21" s="11" t="s">
        <v>182</v>
      </c>
      <c r="H21" s="11">
        <v>5</v>
      </c>
      <c r="I21" s="62" t="s">
        <v>182</v>
      </c>
      <c r="J21" s="62" t="s">
        <v>182</v>
      </c>
      <c r="K21" s="62" t="s">
        <v>182</v>
      </c>
      <c r="L21" s="62" t="s">
        <v>182</v>
      </c>
      <c r="M21" s="36">
        <v>11.6</v>
      </c>
      <c r="N21" s="62" t="s">
        <v>182</v>
      </c>
      <c r="O21" s="62" t="s">
        <v>182</v>
      </c>
      <c r="P21" s="62" t="s">
        <v>182</v>
      </c>
      <c r="Q21" s="36">
        <v>6</v>
      </c>
      <c r="R21" s="36" t="s">
        <v>182</v>
      </c>
      <c r="S21" s="36" t="s">
        <v>182</v>
      </c>
      <c r="T21" s="36" t="s">
        <v>182</v>
      </c>
      <c r="U21" s="36" t="s">
        <v>182</v>
      </c>
      <c r="V21" s="7"/>
      <c r="W21" s="7"/>
      <c r="X21" s="7"/>
    </row>
    <row r="22" spans="1:24" x14ac:dyDescent="0.2">
      <c r="A22" s="26" t="s">
        <v>162</v>
      </c>
      <c r="B22" s="8" t="s">
        <v>182</v>
      </c>
      <c r="C22" s="8">
        <v>25</v>
      </c>
      <c r="D22" s="8">
        <v>74</v>
      </c>
      <c r="E22" s="8">
        <v>152</v>
      </c>
      <c r="F22" s="8">
        <v>191</v>
      </c>
      <c r="G22" s="11" t="s">
        <v>182</v>
      </c>
      <c r="H22" s="11">
        <v>21</v>
      </c>
      <c r="I22" s="62">
        <v>68</v>
      </c>
      <c r="J22" s="62">
        <v>136</v>
      </c>
      <c r="K22" s="62">
        <v>204</v>
      </c>
      <c r="L22" s="62" t="s">
        <v>182</v>
      </c>
      <c r="M22" s="36">
        <v>19</v>
      </c>
      <c r="N22" s="36">
        <v>78</v>
      </c>
      <c r="O22" s="36">
        <v>128</v>
      </c>
      <c r="P22" s="36">
        <v>197</v>
      </c>
      <c r="Q22" s="36" t="s">
        <v>182</v>
      </c>
      <c r="R22" s="36">
        <v>28.380000000000003</v>
      </c>
      <c r="S22" s="36">
        <v>79.680000000000007</v>
      </c>
      <c r="T22" s="36">
        <v>137.84</v>
      </c>
      <c r="U22" s="36">
        <v>172.23499999999996</v>
      </c>
      <c r="V22" s="7"/>
      <c r="W22" s="7"/>
      <c r="X22" s="7"/>
    </row>
    <row r="23" spans="1:24" x14ac:dyDescent="0.2">
      <c r="A23" s="26" t="s">
        <v>404</v>
      </c>
      <c r="B23" s="8" t="s">
        <v>182</v>
      </c>
      <c r="C23" s="8" t="s">
        <v>182</v>
      </c>
      <c r="D23" s="8">
        <v>101</v>
      </c>
      <c r="E23" s="8">
        <v>21</v>
      </c>
      <c r="F23" s="8" t="s">
        <v>182</v>
      </c>
      <c r="G23" s="11" t="s">
        <v>182</v>
      </c>
      <c r="H23" s="11">
        <v>17</v>
      </c>
      <c r="I23" s="62">
        <v>92</v>
      </c>
      <c r="J23" s="62" t="s">
        <v>182</v>
      </c>
      <c r="K23" s="62">
        <v>21</v>
      </c>
      <c r="L23" s="62" t="s">
        <v>182</v>
      </c>
      <c r="M23" s="36">
        <v>30.625</v>
      </c>
      <c r="N23" s="36">
        <v>64.625</v>
      </c>
      <c r="O23" s="62" t="s">
        <v>182</v>
      </c>
      <c r="P23" s="36">
        <v>16.75</v>
      </c>
      <c r="Q23" s="36" t="s">
        <v>182</v>
      </c>
      <c r="R23" s="36">
        <v>20.125</v>
      </c>
      <c r="S23" s="36">
        <v>58.375</v>
      </c>
      <c r="T23" s="36" t="s">
        <v>182</v>
      </c>
      <c r="U23" s="36">
        <v>16</v>
      </c>
      <c r="V23" s="7"/>
      <c r="W23" s="7"/>
      <c r="X23" s="7"/>
    </row>
    <row r="24" spans="1:24" x14ac:dyDescent="0.2">
      <c r="A24" s="26" t="s">
        <v>405</v>
      </c>
      <c r="B24" s="8">
        <v>392</v>
      </c>
      <c r="C24" s="8">
        <v>658</v>
      </c>
      <c r="D24" s="8">
        <v>358</v>
      </c>
      <c r="E24" s="8" t="s">
        <v>182</v>
      </c>
      <c r="F24" s="8">
        <v>35</v>
      </c>
      <c r="G24" s="11">
        <v>392</v>
      </c>
      <c r="H24" s="62">
        <v>62.375</v>
      </c>
      <c r="I24" s="62">
        <v>69.625</v>
      </c>
      <c r="J24" s="62" t="s">
        <v>182</v>
      </c>
      <c r="K24" s="62" t="s">
        <v>182</v>
      </c>
      <c r="L24" s="62" t="s">
        <v>182</v>
      </c>
      <c r="M24" s="36">
        <v>350</v>
      </c>
      <c r="N24" s="36">
        <v>49.094999999999999</v>
      </c>
      <c r="O24" s="62" t="s">
        <v>182</v>
      </c>
      <c r="P24" s="62" t="s">
        <v>182</v>
      </c>
      <c r="Q24" s="36" t="s">
        <v>182</v>
      </c>
      <c r="R24" s="36">
        <v>91.673498098859369</v>
      </c>
      <c r="S24" s="36">
        <v>145.06790874524719</v>
      </c>
      <c r="T24" s="36" t="s">
        <v>182</v>
      </c>
      <c r="U24" s="36" t="s">
        <v>182</v>
      </c>
      <c r="V24" s="7"/>
      <c r="W24" s="7"/>
      <c r="X24" s="7"/>
    </row>
    <row r="25" spans="1:24" x14ac:dyDescent="0.2">
      <c r="A25" s="26" t="s">
        <v>406</v>
      </c>
      <c r="B25" s="8" t="s">
        <v>182</v>
      </c>
      <c r="C25" s="8" t="s">
        <v>182</v>
      </c>
      <c r="D25" s="8" t="s">
        <v>182</v>
      </c>
      <c r="E25" s="8" t="s">
        <v>182</v>
      </c>
      <c r="F25" s="8" t="s">
        <v>182</v>
      </c>
      <c r="G25" s="11" t="s">
        <v>182</v>
      </c>
      <c r="H25" s="11" t="s">
        <v>182</v>
      </c>
      <c r="I25" s="62" t="s">
        <v>182</v>
      </c>
      <c r="J25" s="62" t="s">
        <v>182</v>
      </c>
      <c r="K25" s="62" t="s">
        <v>182</v>
      </c>
      <c r="L25" s="62" t="s">
        <v>182</v>
      </c>
      <c r="M25" s="62" t="s">
        <v>182</v>
      </c>
      <c r="N25" s="62" t="s">
        <v>182</v>
      </c>
      <c r="O25" s="62" t="s">
        <v>182</v>
      </c>
      <c r="P25" s="62" t="s">
        <v>182</v>
      </c>
      <c r="Q25" s="36" t="s">
        <v>182</v>
      </c>
      <c r="R25" s="36" t="s">
        <v>182</v>
      </c>
      <c r="S25" s="36" t="s">
        <v>182</v>
      </c>
      <c r="T25" s="36" t="s">
        <v>182</v>
      </c>
      <c r="U25" s="36" t="s">
        <v>182</v>
      </c>
      <c r="V25" s="7"/>
      <c r="W25" s="7"/>
      <c r="X25" s="7"/>
    </row>
    <row r="26" spans="1:24" x14ac:dyDescent="0.2">
      <c r="A26" s="26" t="s">
        <v>407</v>
      </c>
      <c r="B26" s="8" t="s">
        <v>182</v>
      </c>
      <c r="C26" s="8" t="s">
        <v>182</v>
      </c>
      <c r="D26" s="8" t="s">
        <v>182</v>
      </c>
      <c r="E26" s="8" t="s">
        <v>182</v>
      </c>
      <c r="F26" s="8" t="s">
        <v>182</v>
      </c>
      <c r="G26" s="11" t="s">
        <v>182</v>
      </c>
      <c r="H26" s="11" t="s">
        <v>182</v>
      </c>
      <c r="I26" s="62">
        <v>5.875</v>
      </c>
      <c r="J26" s="62" t="s">
        <v>182</v>
      </c>
      <c r="K26" s="62" t="s">
        <v>182</v>
      </c>
      <c r="L26" s="62" t="s">
        <v>182</v>
      </c>
      <c r="M26" s="62" t="s">
        <v>182</v>
      </c>
      <c r="N26" s="36">
        <v>5.625</v>
      </c>
      <c r="O26" s="62" t="s">
        <v>182</v>
      </c>
      <c r="P26" s="62" t="s">
        <v>182</v>
      </c>
      <c r="Q26" s="36" t="s">
        <v>182</v>
      </c>
      <c r="R26" s="36" t="s">
        <v>182</v>
      </c>
      <c r="S26" s="36">
        <v>12.25</v>
      </c>
      <c r="T26" s="36" t="s">
        <v>182</v>
      </c>
      <c r="U26" s="36" t="s">
        <v>182</v>
      </c>
      <c r="V26" s="36"/>
      <c r="W26" s="36"/>
      <c r="X26" s="36"/>
    </row>
    <row r="27" spans="1:24" x14ac:dyDescent="0.2">
      <c r="A27" s="26" t="s">
        <v>408</v>
      </c>
      <c r="B27" s="8">
        <v>131</v>
      </c>
      <c r="C27" s="8" t="s">
        <v>182</v>
      </c>
      <c r="D27" s="8" t="s">
        <v>182</v>
      </c>
      <c r="E27" s="8">
        <v>165</v>
      </c>
      <c r="F27" s="8" t="s">
        <v>182</v>
      </c>
      <c r="G27" s="11">
        <v>77</v>
      </c>
      <c r="H27" s="11" t="s">
        <v>182</v>
      </c>
      <c r="I27" s="62" t="s">
        <v>182</v>
      </c>
      <c r="J27" s="62">
        <v>169</v>
      </c>
      <c r="K27" s="62" t="s">
        <v>182</v>
      </c>
      <c r="L27" s="36">
        <v>76</v>
      </c>
      <c r="M27" s="36" t="s">
        <v>182</v>
      </c>
      <c r="N27" s="36" t="s">
        <v>182</v>
      </c>
      <c r="O27" s="36">
        <v>236.75</v>
      </c>
      <c r="P27" s="36" t="s">
        <v>182</v>
      </c>
      <c r="Q27" s="36">
        <v>64.125</v>
      </c>
      <c r="R27" s="36" t="s">
        <v>182</v>
      </c>
      <c r="S27" s="36" t="s">
        <v>182</v>
      </c>
      <c r="T27" s="36">
        <v>26.75</v>
      </c>
      <c r="U27" s="36" t="s">
        <v>182</v>
      </c>
      <c r="V27" s="7"/>
      <c r="W27" s="7"/>
      <c r="X27" s="7"/>
    </row>
    <row r="28" spans="1:24" x14ac:dyDescent="0.2">
      <c r="A28" s="26" t="s">
        <v>100</v>
      </c>
      <c r="B28" s="7">
        <v>624.37499948999994</v>
      </c>
      <c r="C28" s="7">
        <v>852</v>
      </c>
      <c r="D28" s="7">
        <v>1055.2499997899999</v>
      </c>
      <c r="E28" s="7">
        <v>465.87499973000001</v>
      </c>
      <c r="F28" s="7">
        <v>807.99999864000006</v>
      </c>
      <c r="G28" s="7">
        <v>900.25</v>
      </c>
      <c r="H28" s="7">
        <v>336</v>
      </c>
      <c r="I28" s="7">
        <v>966.875</v>
      </c>
      <c r="J28" s="7">
        <v>432.875</v>
      </c>
      <c r="K28" s="7">
        <v>1155.5</v>
      </c>
      <c r="L28" s="36">
        <v>630.61500000000001</v>
      </c>
      <c r="M28" s="36">
        <v>585.22500000000002</v>
      </c>
      <c r="N28" s="36">
        <v>807.72</v>
      </c>
      <c r="O28" s="36">
        <v>517.625</v>
      </c>
      <c r="P28" s="36">
        <v>768.34500000000003</v>
      </c>
      <c r="Q28" s="36">
        <v>447.66888840263556</v>
      </c>
      <c r="R28" s="36">
        <v>275.55349809885934</v>
      </c>
      <c r="S28" s="36">
        <v>695.00979087452481</v>
      </c>
      <c r="T28" s="36">
        <v>485.21500000000003</v>
      </c>
      <c r="U28" s="36">
        <v>550.5890874524714</v>
      </c>
      <c r="V28" s="7"/>
      <c r="W28" s="7"/>
      <c r="X28" s="7"/>
    </row>
    <row r="29" spans="1:24" customFormat="1" x14ac:dyDescent="0.2">
      <c r="A29" s="102" t="s">
        <v>1055</v>
      </c>
      <c r="B29" s="35"/>
      <c r="C29" s="35"/>
      <c r="D29" s="35"/>
      <c r="E29" s="35"/>
      <c r="F29" s="35"/>
      <c r="G29" s="46"/>
      <c r="H29" s="46"/>
      <c r="I29" s="101"/>
      <c r="J29" s="101"/>
      <c r="K29" s="101"/>
      <c r="L29" s="103"/>
      <c r="M29" s="103"/>
      <c r="N29" s="103"/>
      <c r="O29" s="103"/>
      <c r="P29" s="103"/>
      <c r="Q29" s="35"/>
      <c r="R29" s="80"/>
      <c r="S29" s="35"/>
      <c r="T29" s="104"/>
      <c r="U29" s="104"/>
      <c r="V29" s="104"/>
      <c r="W29" s="104"/>
      <c r="X29" s="104"/>
    </row>
    <row r="30" spans="1:24" customFormat="1" x14ac:dyDescent="0.2">
      <c r="A30" s="102" t="s">
        <v>409</v>
      </c>
      <c r="B30" s="35"/>
      <c r="C30" s="35"/>
      <c r="D30" s="35"/>
      <c r="E30" s="35"/>
      <c r="F30" s="35"/>
      <c r="G30" s="46"/>
      <c r="H30" s="46"/>
      <c r="I30" s="46"/>
      <c r="J30" s="46"/>
      <c r="K30" s="46"/>
      <c r="L30" s="35"/>
      <c r="M30" s="35"/>
      <c r="N30" s="35"/>
      <c r="O30" s="35"/>
      <c r="P30" s="35"/>
      <c r="Q30" s="35"/>
      <c r="R30" s="80"/>
      <c r="S30" s="35"/>
      <c r="T30" s="104"/>
      <c r="U30" s="104"/>
      <c r="V30" s="104"/>
      <c r="W30" s="104"/>
      <c r="X30" s="104"/>
    </row>
    <row r="31" spans="1:24" customFormat="1" x14ac:dyDescent="0.2">
      <c r="A31" s="102" t="s">
        <v>1054</v>
      </c>
      <c r="B31" s="35"/>
      <c r="C31" s="35"/>
      <c r="D31" s="35"/>
      <c r="E31" s="35"/>
      <c r="F31" s="35"/>
      <c r="G31" s="46"/>
      <c r="H31" s="46"/>
      <c r="I31" s="46"/>
      <c r="J31" s="46"/>
      <c r="K31" s="46"/>
      <c r="L31" s="35"/>
      <c r="M31" s="35"/>
      <c r="N31" s="35"/>
      <c r="O31" s="35"/>
      <c r="P31" s="35"/>
      <c r="Q31" s="35"/>
      <c r="R31" s="80"/>
      <c r="S31" s="35"/>
      <c r="T31" s="104"/>
      <c r="U31" s="104"/>
      <c r="V31" s="104"/>
      <c r="W31" s="104"/>
      <c r="X31" s="104"/>
    </row>
    <row r="32" spans="1:24" x14ac:dyDescent="0.2">
      <c r="G32" s="11"/>
      <c r="H32" s="11"/>
      <c r="I32" s="11"/>
      <c r="J32" s="11"/>
      <c r="K32" s="11"/>
      <c r="R32" s="26"/>
      <c r="T32" s="7"/>
      <c r="U32" s="7"/>
      <c r="V32" s="7"/>
      <c r="W32" s="7"/>
      <c r="X32" s="7"/>
    </row>
    <row r="33" spans="1:24" x14ac:dyDescent="0.2">
      <c r="A33" s="28" t="s">
        <v>410</v>
      </c>
      <c r="G33" s="11"/>
      <c r="H33" s="11"/>
      <c r="I33" s="11"/>
      <c r="J33" s="11"/>
      <c r="K33" s="11"/>
      <c r="R33" s="26"/>
      <c r="T33" s="7"/>
      <c r="U33" s="7"/>
      <c r="V33" s="7"/>
      <c r="W33" s="7"/>
      <c r="X33" s="7"/>
    </row>
    <row r="34" spans="1:24" x14ac:dyDescent="0.2">
      <c r="A34" s="30"/>
      <c r="B34" s="15">
        <v>2020</v>
      </c>
      <c r="C34" s="15"/>
      <c r="D34" s="15"/>
      <c r="E34" s="15"/>
      <c r="F34" s="15"/>
      <c r="G34" s="12">
        <v>2021</v>
      </c>
      <c r="H34" s="12"/>
      <c r="I34" s="12"/>
      <c r="J34" s="12"/>
      <c r="K34" s="12"/>
      <c r="L34" s="12">
        <v>2022</v>
      </c>
      <c r="M34" s="12"/>
      <c r="N34" s="12"/>
      <c r="O34" s="12"/>
      <c r="P34" s="12"/>
      <c r="Q34" s="12">
        <v>2023</v>
      </c>
      <c r="R34" s="12"/>
      <c r="S34" s="12"/>
      <c r="T34" s="12"/>
      <c r="U34" s="12"/>
    </row>
    <row r="35" spans="1:24" ht="38.25" x14ac:dyDescent="0.2">
      <c r="A35" s="30" t="s">
        <v>389</v>
      </c>
      <c r="B35" s="40" t="s">
        <v>390</v>
      </c>
      <c r="C35" s="40" t="s">
        <v>391</v>
      </c>
      <c r="D35" s="40" t="s">
        <v>266</v>
      </c>
      <c r="E35" s="40" t="s">
        <v>392</v>
      </c>
      <c r="F35" s="40" t="s">
        <v>268</v>
      </c>
      <c r="G35" s="40" t="s">
        <v>390</v>
      </c>
      <c r="H35" s="40" t="s">
        <v>391</v>
      </c>
      <c r="I35" s="40" t="s">
        <v>266</v>
      </c>
      <c r="J35" s="40" t="s">
        <v>392</v>
      </c>
      <c r="K35" s="40" t="s">
        <v>268</v>
      </c>
      <c r="L35" s="40" t="s">
        <v>390</v>
      </c>
      <c r="M35" s="40" t="s">
        <v>391</v>
      </c>
      <c r="N35" s="40" t="s">
        <v>266</v>
      </c>
      <c r="O35" s="40" t="s">
        <v>392</v>
      </c>
      <c r="P35" s="40" t="s">
        <v>268</v>
      </c>
      <c r="Q35" s="40" t="s">
        <v>390</v>
      </c>
      <c r="R35" s="40" t="s">
        <v>391</v>
      </c>
      <c r="S35" s="40" t="s">
        <v>266</v>
      </c>
      <c r="T35" s="40" t="s">
        <v>392</v>
      </c>
      <c r="U35" s="40" t="s">
        <v>268</v>
      </c>
    </row>
    <row r="36" spans="1:24" x14ac:dyDescent="0.2">
      <c r="A36" s="26" t="s">
        <v>393</v>
      </c>
      <c r="B36" s="8" t="s">
        <v>182</v>
      </c>
      <c r="C36" s="8">
        <v>70</v>
      </c>
      <c r="D36" s="8">
        <v>199</v>
      </c>
      <c r="E36" s="8" t="s">
        <v>182</v>
      </c>
      <c r="F36" s="8">
        <v>129</v>
      </c>
      <c r="G36" s="11" t="s">
        <v>182</v>
      </c>
      <c r="H36" s="11">
        <v>67</v>
      </c>
      <c r="I36" s="11">
        <v>274</v>
      </c>
      <c r="J36" s="11" t="s">
        <v>182</v>
      </c>
      <c r="K36" s="62">
        <v>146</v>
      </c>
      <c r="L36" s="36">
        <v>45.125</v>
      </c>
      <c r="M36" s="36">
        <v>57</v>
      </c>
      <c r="N36" s="36">
        <v>154.375</v>
      </c>
      <c r="O36" s="36">
        <v>66.125</v>
      </c>
      <c r="P36" s="36">
        <v>121.625</v>
      </c>
      <c r="Q36" s="36">
        <v>34.25</v>
      </c>
      <c r="R36" s="36">
        <v>50.318441064638783</v>
      </c>
      <c r="S36" s="36">
        <v>135.79752851711029</v>
      </c>
      <c r="T36" s="62">
        <v>63.490969581749049</v>
      </c>
      <c r="U36" s="62">
        <v>113.60076045627386</v>
      </c>
    </row>
    <row r="37" spans="1:24" x14ac:dyDescent="0.2">
      <c r="A37" s="26" t="s">
        <v>394</v>
      </c>
      <c r="B37" s="8" t="s">
        <v>182</v>
      </c>
      <c r="C37" s="8" t="s">
        <v>182</v>
      </c>
      <c r="D37" s="8" t="s">
        <v>182</v>
      </c>
      <c r="E37" s="8" t="s">
        <v>182</v>
      </c>
      <c r="F37" s="8" t="s">
        <v>182</v>
      </c>
      <c r="G37" s="11" t="s">
        <v>182</v>
      </c>
      <c r="H37" s="11" t="s">
        <v>182</v>
      </c>
      <c r="I37" s="62">
        <v>7.75</v>
      </c>
      <c r="J37" s="11" t="s">
        <v>182</v>
      </c>
      <c r="K37" s="62">
        <v>9.625</v>
      </c>
      <c r="L37" s="62" t="s">
        <v>182</v>
      </c>
      <c r="M37" s="62" t="s">
        <v>182</v>
      </c>
      <c r="N37" s="36">
        <v>5.25</v>
      </c>
      <c r="O37" s="62" t="s">
        <v>182</v>
      </c>
      <c r="P37" s="62" t="s">
        <v>182</v>
      </c>
      <c r="Q37" s="36" t="s">
        <v>182</v>
      </c>
      <c r="R37" s="36" t="s">
        <v>182</v>
      </c>
      <c r="S37" s="36">
        <v>9</v>
      </c>
      <c r="T37" s="62" t="s">
        <v>182</v>
      </c>
      <c r="U37" s="62" t="s">
        <v>182</v>
      </c>
    </row>
    <row r="38" spans="1:24" x14ac:dyDescent="0.2">
      <c r="A38" s="26" t="s">
        <v>395</v>
      </c>
      <c r="B38" s="8" t="s">
        <v>182</v>
      </c>
      <c r="C38" s="8" t="s">
        <v>182</v>
      </c>
      <c r="D38" s="8" t="s">
        <v>182</v>
      </c>
      <c r="E38" s="8" t="s">
        <v>182</v>
      </c>
      <c r="F38" s="8" t="s">
        <v>182</v>
      </c>
      <c r="G38" s="11" t="s">
        <v>182</v>
      </c>
      <c r="H38" s="11" t="s">
        <v>182</v>
      </c>
      <c r="I38" s="11" t="s">
        <v>182</v>
      </c>
      <c r="J38" s="11" t="s">
        <v>182</v>
      </c>
      <c r="K38" s="62" t="s">
        <v>182</v>
      </c>
      <c r="L38" s="62" t="s">
        <v>182</v>
      </c>
      <c r="M38" s="62" t="s">
        <v>182</v>
      </c>
      <c r="N38" s="62" t="s">
        <v>182</v>
      </c>
      <c r="O38" s="62" t="s">
        <v>182</v>
      </c>
      <c r="P38" s="62" t="s">
        <v>182</v>
      </c>
      <c r="Q38" s="36" t="s">
        <v>182</v>
      </c>
      <c r="R38" s="36" t="s">
        <v>182</v>
      </c>
      <c r="S38" s="36" t="s">
        <v>182</v>
      </c>
      <c r="T38" s="62" t="s">
        <v>182</v>
      </c>
      <c r="U38" s="62" t="s">
        <v>182</v>
      </c>
    </row>
    <row r="39" spans="1:24" x14ac:dyDescent="0.2">
      <c r="A39" s="26" t="s">
        <v>396</v>
      </c>
      <c r="B39" s="8" t="s">
        <v>182</v>
      </c>
      <c r="C39" s="8">
        <v>63</v>
      </c>
      <c r="D39" s="8" t="s">
        <v>182</v>
      </c>
      <c r="E39" s="8">
        <v>8</v>
      </c>
      <c r="F39" s="8" t="s">
        <v>182</v>
      </c>
      <c r="G39" s="11" t="s">
        <v>182</v>
      </c>
      <c r="H39" s="11">
        <v>28</v>
      </c>
      <c r="I39" s="11" t="s">
        <v>182</v>
      </c>
      <c r="J39" s="11">
        <v>42</v>
      </c>
      <c r="K39" s="62" t="s">
        <v>182</v>
      </c>
      <c r="L39" s="36">
        <v>36</v>
      </c>
      <c r="M39" s="36">
        <v>5</v>
      </c>
      <c r="N39" s="62" t="s">
        <v>182</v>
      </c>
      <c r="O39" s="36">
        <v>15</v>
      </c>
      <c r="P39" s="36">
        <v>31</v>
      </c>
      <c r="Q39" s="36">
        <v>8</v>
      </c>
      <c r="R39" s="36">
        <v>6</v>
      </c>
      <c r="S39" s="36" t="s">
        <v>182</v>
      </c>
      <c r="T39" s="62">
        <v>27</v>
      </c>
      <c r="U39" s="62">
        <v>32</v>
      </c>
    </row>
    <row r="40" spans="1:24" x14ac:dyDescent="0.2">
      <c r="A40" s="26" t="s">
        <v>397</v>
      </c>
      <c r="B40" s="8" t="s">
        <v>182</v>
      </c>
      <c r="C40" s="8" t="s">
        <v>182</v>
      </c>
      <c r="D40" s="8">
        <v>15</v>
      </c>
      <c r="E40" s="8" t="s">
        <v>182</v>
      </c>
      <c r="F40" s="8" t="s">
        <v>182</v>
      </c>
      <c r="G40" s="11" t="s">
        <v>182</v>
      </c>
      <c r="H40" s="11" t="s">
        <v>182</v>
      </c>
      <c r="I40" s="62">
        <v>17.5</v>
      </c>
      <c r="J40" s="11" t="s">
        <v>182</v>
      </c>
      <c r="K40" s="62">
        <v>7.125</v>
      </c>
      <c r="L40" s="36">
        <v>6.5</v>
      </c>
      <c r="M40" s="62" t="s">
        <v>182</v>
      </c>
      <c r="N40" s="36">
        <v>52.125</v>
      </c>
      <c r="O40" s="62" t="s">
        <v>182</v>
      </c>
      <c r="P40" s="36">
        <v>15.125</v>
      </c>
      <c r="Q40" s="36">
        <v>10</v>
      </c>
      <c r="R40" s="36" t="s">
        <v>182</v>
      </c>
      <c r="S40" s="36">
        <v>45.75</v>
      </c>
      <c r="T40" s="62" t="s">
        <v>182</v>
      </c>
      <c r="U40" s="62">
        <v>14</v>
      </c>
    </row>
    <row r="41" spans="1:24" x14ac:dyDescent="0.2">
      <c r="A41" s="26" t="s">
        <v>398</v>
      </c>
      <c r="B41" s="8">
        <v>106</v>
      </c>
      <c r="C41" s="8" t="s">
        <v>182</v>
      </c>
      <c r="D41" s="8">
        <v>220</v>
      </c>
      <c r="E41" s="8">
        <v>92</v>
      </c>
      <c r="F41" s="8">
        <v>189</v>
      </c>
      <c r="G41" s="11">
        <v>111</v>
      </c>
      <c r="H41" s="11">
        <v>5</v>
      </c>
      <c r="I41" s="11">
        <v>308</v>
      </c>
      <c r="J41" s="11" t="s">
        <v>182</v>
      </c>
      <c r="K41" s="62">
        <v>234</v>
      </c>
      <c r="L41" s="36">
        <v>270.875</v>
      </c>
      <c r="M41" s="36">
        <v>62.875</v>
      </c>
      <c r="N41" s="36">
        <v>298.125</v>
      </c>
      <c r="O41" s="62" t="s">
        <v>182</v>
      </c>
      <c r="P41" s="36">
        <v>261.375</v>
      </c>
      <c r="Q41" s="36">
        <v>248.91656297959784</v>
      </c>
      <c r="R41" s="36">
        <v>36.25</v>
      </c>
      <c r="S41" s="36">
        <v>217</v>
      </c>
      <c r="T41" s="62" t="s">
        <v>182</v>
      </c>
      <c r="U41" s="62">
        <v>145.375</v>
      </c>
    </row>
    <row r="42" spans="1:24" x14ac:dyDescent="0.2">
      <c r="A42" s="26" t="s">
        <v>399</v>
      </c>
      <c r="B42" s="8" t="s">
        <v>182</v>
      </c>
      <c r="C42" s="8" t="s">
        <v>182</v>
      </c>
      <c r="D42" s="8" t="s">
        <v>182</v>
      </c>
      <c r="E42" s="8" t="s">
        <v>182</v>
      </c>
      <c r="F42" s="8">
        <v>8</v>
      </c>
      <c r="G42" s="11" t="s">
        <v>182</v>
      </c>
      <c r="H42" s="11" t="s">
        <v>182</v>
      </c>
      <c r="I42" s="11" t="s">
        <v>182</v>
      </c>
      <c r="J42" s="11" t="s">
        <v>182</v>
      </c>
      <c r="K42" s="62" t="s">
        <v>182</v>
      </c>
      <c r="L42" s="62" t="s">
        <v>182</v>
      </c>
      <c r="M42" s="62" t="s">
        <v>182</v>
      </c>
      <c r="N42" s="62" t="s">
        <v>182</v>
      </c>
      <c r="O42" s="62" t="s">
        <v>182</v>
      </c>
      <c r="P42" s="62" t="s">
        <v>182</v>
      </c>
      <c r="Q42" s="36" t="s">
        <v>182</v>
      </c>
      <c r="R42" s="36" t="s">
        <v>182</v>
      </c>
      <c r="S42" s="36" t="s">
        <v>182</v>
      </c>
      <c r="T42" s="62" t="s">
        <v>182</v>
      </c>
      <c r="U42" s="62" t="s">
        <v>182</v>
      </c>
    </row>
    <row r="43" spans="1:24" x14ac:dyDescent="0.2">
      <c r="A43" s="26" t="s">
        <v>400</v>
      </c>
      <c r="B43" s="8" t="s">
        <v>182</v>
      </c>
      <c r="C43" s="8" t="s">
        <v>182</v>
      </c>
      <c r="D43" s="8" t="s">
        <v>182</v>
      </c>
      <c r="E43" s="8" t="s">
        <v>182</v>
      </c>
      <c r="F43" s="8" t="s">
        <v>182</v>
      </c>
      <c r="G43" s="11" t="s">
        <v>182</v>
      </c>
      <c r="H43" s="11" t="s">
        <v>182</v>
      </c>
      <c r="I43" s="11" t="s">
        <v>182</v>
      </c>
      <c r="J43" s="11" t="s">
        <v>182</v>
      </c>
      <c r="K43" s="62" t="s">
        <v>182</v>
      </c>
      <c r="L43" s="62" t="s">
        <v>182</v>
      </c>
      <c r="M43" s="62" t="s">
        <v>182</v>
      </c>
      <c r="N43" s="62" t="s">
        <v>182</v>
      </c>
      <c r="O43" s="62" t="s">
        <v>182</v>
      </c>
      <c r="P43" s="62" t="s">
        <v>182</v>
      </c>
      <c r="Q43" s="36" t="s">
        <v>182</v>
      </c>
      <c r="R43" s="36" t="s">
        <v>182</v>
      </c>
      <c r="S43" s="36" t="s">
        <v>182</v>
      </c>
      <c r="T43" s="62" t="s">
        <v>182</v>
      </c>
      <c r="U43" s="62" t="s">
        <v>182</v>
      </c>
    </row>
    <row r="44" spans="1:24" x14ac:dyDescent="0.2">
      <c r="A44" s="26" t="s">
        <v>401</v>
      </c>
      <c r="B44" s="8" t="s">
        <v>182</v>
      </c>
      <c r="C44" s="8">
        <v>15</v>
      </c>
      <c r="D44" s="8">
        <v>15</v>
      </c>
      <c r="E44" s="8">
        <v>41</v>
      </c>
      <c r="F44" s="8">
        <v>7</v>
      </c>
      <c r="G44" s="11" t="s">
        <v>182</v>
      </c>
      <c r="H44" s="11">
        <v>64</v>
      </c>
      <c r="I44" s="11">
        <v>51</v>
      </c>
      <c r="J44" s="62">
        <v>24.875</v>
      </c>
      <c r="K44" s="62">
        <v>34</v>
      </c>
      <c r="L44" s="36">
        <v>18.875</v>
      </c>
      <c r="M44" s="36">
        <v>39.375</v>
      </c>
      <c r="N44" s="36">
        <v>43.875</v>
      </c>
      <c r="O44" s="36">
        <v>11.625</v>
      </c>
      <c r="P44" s="36">
        <v>42</v>
      </c>
      <c r="Q44" s="36">
        <v>46.5</v>
      </c>
      <c r="R44" s="36">
        <v>41.375</v>
      </c>
      <c r="S44" s="36">
        <v>61.25</v>
      </c>
      <c r="T44" s="62">
        <v>7.625</v>
      </c>
      <c r="U44" s="62">
        <v>44.375</v>
      </c>
    </row>
    <row r="45" spans="1:24" x14ac:dyDescent="0.2">
      <c r="A45" s="26" t="s">
        <v>402</v>
      </c>
      <c r="B45" s="8" t="s">
        <v>182</v>
      </c>
      <c r="C45" s="8" t="s">
        <v>182</v>
      </c>
      <c r="D45" s="8" t="s">
        <v>182</v>
      </c>
      <c r="E45" s="8" t="s">
        <v>182</v>
      </c>
      <c r="F45" s="8" t="s">
        <v>182</v>
      </c>
      <c r="G45" s="11" t="s">
        <v>182</v>
      </c>
      <c r="H45" s="11" t="s">
        <v>182</v>
      </c>
      <c r="I45" s="11" t="s">
        <v>182</v>
      </c>
      <c r="J45" s="11" t="s">
        <v>182</v>
      </c>
      <c r="K45" s="62" t="s">
        <v>182</v>
      </c>
      <c r="L45" s="62" t="s">
        <v>182</v>
      </c>
      <c r="M45" s="62" t="s">
        <v>182</v>
      </c>
      <c r="N45" s="62" t="s">
        <v>182</v>
      </c>
      <c r="O45" s="62" t="s">
        <v>182</v>
      </c>
      <c r="P45" s="62" t="s">
        <v>182</v>
      </c>
      <c r="Q45" s="36" t="s">
        <v>182</v>
      </c>
      <c r="R45" s="36" t="s">
        <v>182</v>
      </c>
      <c r="S45" s="36" t="s">
        <v>182</v>
      </c>
      <c r="T45" s="62" t="s">
        <v>182</v>
      </c>
      <c r="U45" s="62" t="s">
        <v>182</v>
      </c>
    </row>
    <row r="46" spans="1:24" x14ac:dyDescent="0.2">
      <c r="A46" s="26" t="s">
        <v>150</v>
      </c>
      <c r="B46" s="8">
        <v>94</v>
      </c>
      <c r="C46" s="8">
        <v>36</v>
      </c>
      <c r="D46" s="8">
        <v>128</v>
      </c>
      <c r="E46" s="8" t="s">
        <v>182</v>
      </c>
      <c r="F46" s="8">
        <v>100</v>
      </c>
      <c r="G46" s="11">
        <v>60</v>
      </c>
      <c r="H46" s="11">
        <v>33</v>
      </c>
      <c r="I46" s="62">
        <v>159.625</v>
      </c>
      <c r="J46" s="11" t="s">
        <v>182</v>
      </c>
      <c r="K46" s="62">
        <v>121.5</v>
      </c>
      <c r="L46" s="36">
        <v>69.625</v>
      </c>
      <c r="M46" s="36">
        <v>27.375</v>
      </c>
      <c r="N46" s="36">
        <v>156.125</v>
      </c>
      <c r="O46" s="62" t="s">
        <v>182</v>
      </c>
      <c r="P46" s="36">
        <v>126.75</v>
      </c>
      <c r="Q46" s="36">
        <v>20</v>
      </c>
      <c r="R46" s="36" t="s">
        <v>182</v>
      </c>
      <c r="S46" s="36">
        <v>18.875</v>
      </c>
      <c r="T46" s="36">
        <v>250.125</v>
      </c>
      <c r="U46" s="36">
        <v>27.125</v>
      </c>
      <c r="V46" s="5"/>
      <c r="W46" s="5"/>
      <c r="X46" s="5"/>
    </row>
    <row r="47" spans="1:24" x14ac:dyDescent="0.2">
      <c r="A47" s="26" t="s">
        <v>403</v>
      </c>
      <c r="B47" s="8">
        <v>17</v>
      </c>
      <c r="C47" s="8" t="s">
        <v>182</v>
      </c>
      <c r="D47" s="8" t="s">
        <v>182</v>
      </c>
      <c r="E47" s="8" t="s">
        <v>182</v>
      </c>
      <c r="F47" s="8" t="s">
        <v>182</v>
      </c>
      <c r="G47" s="11" t="s">
        <v>182</v>
      </c>
      <c r="H47" s="11">
        <v>17</v>
      </c>
      <c r="I47" s="11" t="s">
        <v>182</v>
      </c>
      <c r="J47" s="11" t="s">
        <v>182</v>
      </c>
      <c r="K47" s="62" t="s">
        <v>182</v>
      </c>
      <c r="L47" s="62" t="s">
        <v>182</v>
      </c>
      <c r="M47" s="36">
        <v>8.3000000000000007</v>
      </c>
      <c r="N47" s="62" t="s">
        <v>182</v>
      </c>
      <c r="O47" s="62" t="s">
        <v>182</v>
      </c>
      <c r="P47" s="62" t="s">
        <v>182</v>
      </c>
      <c r="Q47" s="36">
        <v>11.754510739856801</v>
      </c>
      <c r="R47" s="36">
        <v>14.95532319391635</v>
      </c>
      <c r="S47" s="36" t="s">
        <v>182</v>
      </c>
      <c r="T47" s="36" t="s">
        <v>182</v>
      </c>
      <c r="U47" s="36" t="s">
        <v>182</v>
      </c>
      <c r="V47" s="5"/>
      <c r="W47" s="5"/>
      <c r="X47" s="5"/>
    </row>
    <row r="48" spans="1:24" x14ac:dyDescent="0.2">
      <c r="A48" s="26" t="s">
        <v>162</v>
      </c>
      <c r="B48" s="8" t="s">
        <v>182</v>
      </c>
      <c r="C48" s="8">
        <v>41</v>
      </c>
      <c r="D48" s="8">
        <v>119</v>
      </c>
      <c r="E48" s="8">
        <v>147</v>
      </c>
      <c r="F48" s="8">
        <v>215</v>
      </c>
      <c r="G48" s="11" t="s">
        <v>182</v>
      </c>
      <c r="H48" s="11">
        <v>8</v>
      </c>
      <c r="I48" s="11">
        <v>89</v>
      </c>
      <c r="J48" s="11">
        <v>84</v>
      </c>
      <c r="K48" s="62">
        <v>213</v>
      </c>
      <c r="L48" s="62" t="s">
        <v>182</v>
      </c>
      <c r="M48" s="36">
        <v>9</v>
      </c>
      <c r="N48" s="36">
        <v>90</v>
      </c>
      <c r="O48" s="36">
        <v>82</v>
      </c>
      <c r="P48" s="36">
        <v>219</v>
      </c>
      <c r="Q48" s="36" t="s">
        <v>182</v>
      </c>
      <c r="R48" s="36">
        <v>27.759999999999998</v>
      </c>
      <c r="S48" s="36">
        <v>106.82</v>
      </c>
      <c r="T48" s="36">
        <v>146.82499999999999</v>
      </c>
      <c r="U48" s="36">
        <v>234.65999999999994</v>
      </c>
      <c r="V48" s="5"/>
      <c r="W48" s="5"/>
      <c r="X48" s="5"/>
    </row>
    <row r="49" spans="1:24" x14ac:dyDescent="0.2">
      <c r="A49" s="26" t="s">
        <v>404</v>
      </c>
      <c r="B49" s="8" t="s">
        <v>182</v>
      </c>
      <c r="C49" s="8" t="s">
        <v>182</v>
      </c>
      <c r="D49" s="8">
        <v>88</v>
      </c>
      <c r="E49" s="8">
        <v>30</v>
      </c>
      <c r="F49" s="8" t="s">
        <v>182</v>
      </c>
      <c r="G49" s="11" t="s">
        <v>182</v>
      </c>
      <c r="H49" s="11">
        <v>13</v>
      </c>
      <c r="I49" s="11">
        <v>64</v>
      </c>
      <c r="J49" s="11" t="s">
        <v>182</v>
      </c>
      <c r="K49" s="62">
        <v>19</v>
      </c>
      <c r="L49" s="62" t="s">
        <v>182</v>
      </c>
      <c r="M49" s="36">
        <v>22.875</v>
      </c>
      <c r="N49" s="36">
        <v>69.25</v>
      </c>
      <c r="O49" s="62" t="s">
        <v>182</v>
      </c>
      <c r="P49" s="36">
        <v>21.25</v>
      </c>
      <c r="Q49" s="36" t="s">
        <v>182</v>
      </c>
      <c r="R49" s="36">
        <v>32.375</v>
      </c>
      <c r="S49" s="36">
        <v>71.75</v>
      </c>
      <c r="T49" s="36" t="s">
        <v>182</v>
      </c>
      <c r="U49" s="36">
        <v>15.25</v>
      </c>
      <c r="V49" s="5"/>
      <c r="W49" s="5"/>
      <c r="X49" s="5"/>
    </row>
    <row r="50" spans="1:24" x14ac:dyDescent="0.2">
      <c r="A50" s="26" t="s">
        <v>405</v>
      </c>
      <c r="B50" s="8">
        <v>430</v>
      </c>
      <c r="C50" s="8">
        <v>580</v>
      </c>
      <c r="D50" s="8">
        <v>201</v>
      </c>
      <c r="E50" s="8" t="s">
        <v>182</v>
      </c>
      <c r="F50" s="8">
        <v>25</v>
      </c>
      <c r="G50" s="11">
        <v>392</v>
      </c>
      <c r="H50" s="11">
        <v>365</v>
      </c>
      <c r="I50" s="62">
        <v>300.5</v>
      </c>
      <c r="J50" s="11" t="s">
        <v>182</v>
      </c>
      <c r="K50" s="62" t="s">
        <v>182</v>
      </c>
      <c r="L50" s="36">
        <v>6.2000000000000011</v>
      </c>
      <c r="M50" s="36">
        <v>429.11500000000024</v>
      </c>
      <c r="N50" s="36">
        <v>208.41000000000017</v>
      </c>
      <c r="O50" s="62" t="s">
        <v>182</v>
      </c>
      <c r="P50" s="62" t="s">
        <v>182</v>
      </c>
      <c r="Q50" s="36" t="s">
        <v>182</v>
      </c>
      <c r="R50" s="36">
        <v>393.07055133079842</v>
      </c>
      <c r="S50" s="36">
        <v>329.88152091254705</v>
      </c>
      <c r="T50" s="36" t="s">
        <v>182</v>
      </c>
      <c r="U50" s="36" t="s">
        <v>182</v>
      </c>
      <c r="V50" s="5"/>
      <c r="W50" s="5"/>
      <c r="X50" s="5"/>
    </row>
    <row r="51" spans="1:24" x14ac:dyDescent="0.2">
      <c r="A51" s="26" t="s">
        <v>406</v>
      </c>
      <c r="B51" s="8" t="s">
        <v>182</v>
      </c>
      <c r="C51" s="8" t="s">
        <v>182</v>
      </c>
      <c r="D51" s="8" t="s">
        <v>182</v>
      </c>
      <c r="E51" s="8" t="s">
        <v>182</v>
      </c>
      <c r="F51" s="8" t="s">
        <v>182</v>
      </c>
      <c r="G51" s="11" t="s">
        <v>182</v>
      </c>
      <c r="H51" s="11" t="s">
        <v>182</v>
      </c>
      <c r="I51" s="11" t="s">
        <v>182</v>
      </c>
      <c r="J51" s="11" t="s">
        <v>182</v>
      </c>
      <c r="K51" s="62" t="s">
        <v>182</v>
      </c>
      <c r="L51" s="62" t="s">
        <v>182</v>
      </c>
      <c r="M51" s="62" t="s">
        <v>182</v>
      </c>
      <c r="N51" s="62" t="s">
        <v>182</v>
      </c>
      <c r="O51" s="62" t="s">
        <v>182</v>
      </c>
      <c r="P51" s="62" t="s">
        <v>182</v>
      </c>
      <c r="Q51" s="36" t="s">
        <v>182</v>
      </c>
      <c r="R51" s="36" t="s">
        <v>182</v>
      </c>
      <c r="S51" s="36" t="s">
        <v>182</v>
      </c>
      <c r="T51" s="36" t="s">
        <v>182</v>
      </c>
      <c r="U51" s="36" t="s">
        <v>182</v>
      </c>
      <c r="V51" s="5"/>
      <c r="W51" s="5"/>
      <c r="X51" s="5"/>
    </row>
    <row r="52" spans="1:24" x14ac:dyDescent="0.2">
      <c r="A52" s="26" t="s">
        <v>407</v>
      </c>
      <c r="B52" s="8" t="s">
        <v>182</v>
      </c>
      <c r="C52" s="8" t="s">
        <v>182</v>
      </c>
      <c r="D52" s="8">
        <v>5</v>
      </c>
      <c r="E52" s="8" t="s">
        <v>182</v>
      </c>
      <c r="F52" s="8" t="s">
        <v>182</v>
      </c>
      <c r="G52" s="11" t="s">
        <v>182</v>
      </c>
      <c r="H52" s="11" t="s">
        <v>182</v>
      </c>
      <c r="I52" s="11">
        <v>7.875</v>
      </c>
      <c r="J52" s="11" t="s">
        <v>182</v>
      </c>
      <c r="K52" s="62" t="s">
        <v>182</v>
      </c>
      <c r="L52" s="62" t="s">
        <v>182</v>
      </c>
      <c r="M52" s="62" t="s">
        <v>182</v>
      </c>
      <c r="N52" s="62" t="s">
        <v>182</v>
      </c>
      <c r="O52" s="62" t="s">
        <v>182</v>
      </c>
      <c r="P52" s="62" t="s">
        <v>182</v>
      </c>
      <c r="Q52" s="36" t="s">
        <v>182</v>
      </c>
      <c r="R52" s="36" t="s">
        <v>182</v>
      </c>
      <c r="S52" s="36">
        <v>5.75</v>
      </c>
      <c r="T52" s="36" t="s">
        <v>182</v>
      </c>
      <c r="U52" s="36" t="s">
        <v>182</v>
      </c>
      <c r="V52" s="5"/>
      <c r="W52" s="5"/>
      <c r="X52" s="5"/>
    </row>
    <row r="53" spans="1:24" x14ac:dyDescent="0.2">
      <c r="A53" s="26" t="s">
        <v>408</v>
      </c>
      <c r="B53" s="8">
        <v>136</v>
      </c>
      <c r="C53" s="8" t="s">
        <v>182</v>
      </c>
      <c r="D53" s="8" t="s">
        <v>182</v>
      </c>
      <c r="E53" s="8">
        <v>228</v>
      </c>
      <c r="F53" s="8" t="s">
        <v>182</v>
      </c>
      <c r="G53" s="11">
        <v>232</v>
      </c>
      <c r="H53" s="11" t="s">
        <v>182</v>
      </c>
      <c r="I53" s="62" t="s">
        <v>182</v>
      </c>
      <c r="J53" s="11">
        <v>286</v>
      </c>
      <c r="K53" s="62" t="s">
        <v>182</v>
      </c>
      <c r="L53" s="36">
        <v>169</v>
      </c>
      <c r="M53" s="36" t="s">
        <v>182</v>
      </c>
      <c r="N53" s="36" t="s">
        <v>182</v>
      </c>
      <c r="O53" s="36">
        <v>146.125</v>
      </c>
      <c r="P53" s="36" t="s">
        <v>182</v>
      </c>
      <c r="Q53" s="36">
        <v>179.25</v>
      </c>
      <c r="R53" s="36" t="s">
        <v>182</v>
      </c>
      <c r="S53" s="36" t="s">
        <v>182</v>
      </c>
      <c r="T53" s="36">
        <v>149.625</v>
      </c>
      <c r="U53" s="36">
        <v>6.375</v>
      </c>
      <c r="V53" s="5"/>
      <c r="W53" s="5"/>
      <c r="X53" s="5"/>
    </row>
    <row r="54" spans="1:24" x14ac:dyDescent="0.2">
      <c r="A54" s="26" t="s">
        <v>100</v>
      </c>
      <c r="B54" s="7">
        <v>787.87499983999999</v>
      </c>
      <c r="C54" s="7">
        <v>804.75</v>
      </c>
      <c r="D54" s="7">
        <v>993.62499958000001</v>
      </c>
      <c r="E54" s="7">
        <v>546.74999959000002</v>
      </c>
      <c r="F54" s="7">
        <v>674.17499875999988</v>
      </c>
      <c r="G54" s="7">
        <v>798.5</v>
      </c>
      <c r="H54" s="7">
        <v>599.625</v>
      </c>
      <c r="I54" s="7">
        <v>1281</v>
      </c>
      <c r="J54" s="7">
        <v>437.875</v>
      </c>
      <c r="K54" s="7">
        <v>789.5</v>
      </c>
      <c r="L54" s="36">
        <v>622.70000000000005</v>
      </c>
      <c r="M54" s="36">
        <v>660.91500000000019</v>
      </c>
      <c r="N54" s="36">
        <v>1085.3100000000002</v>
      </c>
      <c r="O54" s="36">
        <v>321</v>
      </c>
      <c r="P54" s="36">
        <v>845.78</v>
      </c>
      <c r="Q54" s="36">
        <v>563.17107372045461</v>
      </c>
      <c r="R54" s="36">
        <v>603.35431558935352</v>
      </c>
      <c r="S54" s="36">
        <v>1005.8740494296574</v>
      </c>
      <c r="T54" s="36">
        <v>644.69096958174896</v>
      </c>
      <c r="U54" s="36">
        <v>639.76076045627383</v>
      </c>
      <c r="V54" s="5"/>
      <c r="W54" s="5"/>
      <c r="X54" s="5"/>
    </row>
    <row r="55" spans="1:24" customFormat="1" x14ac:dyDescent="0.2">
      <c r="A55" s="102" t="s">
        <v>1055</v>
      </c>
      <c r="B55" s="35"/>
      <c r="C55" s="35"/>
      <c r="D55" s="35"/>
      <c r="E55" s="35"/>
      <c r="F55" s="35"/>
      <c r="G55" s="46"/>
      <c r="H55" s="46"/>
      <c r="I55" s="101"/>
      <c r="J55" s="46"/>
      <c r="K55" s="101"/>
      <c r="L55" s="103"/>
      <c r="M55" s="103"/>
      <c r="N55" s="103"/>
      <c r="O55" s="103"/>
      <c r="P55" s="103"/>
      <c r="Q55" s="35"/>
      <c r="R55" s="35"/>
    </row>
    <row r="56" spans="1:24" customFormat="1" x14ac:dyDescent="0.2">
      <c r="A56" s="102" t="s">
        <v>409</v>
      </c>
      <c r="B56" s="35"/>
      <c r="C56" s="35"/>
      <c r="D56" s="35"/>
      <c r="E56" s="35"/>
      <c r="F56" s="35"/>
      <c r="G56" s="46"/>
      <c r="H56" s="46"/>
      <c r="I56" s="101"/>
      <c r="J56" s="46"/>
      <c r="K56" s="101"/>
      <c r="L56" s="35"/>
      <c r="M56" s="35"/>
      <c r="N56" s="35"/>
      <c r="O56" s="35"/>
      <c r="P56" s="35"/>
      <c r="Q56" s="35"/>
      <c r="R56" s="35"/>
    </row>
    <row r="57" spans="1:24" customFormat="1" x14ac:dyDescent="0.2">
      <c r="A57" s="102" t="s">
        <v>1054</v>
      </c>
      <c r="B57" s="35"/>
      <c r="C57" s="35"/>
      <c r="D57" s="35"/>
      <c r="E57" s="35"/>
      <c r="F57" s="35"/>
      <c r="G57" s="46"/>
      <c r="H57" s="46"/>
      <c r="I57" s="46"/>
      <c r="J57" s="46"/>
      <c r="K57" s="101"/>
      <c r="L57" s="35"/>
      <c r="M57" s="35"/>
      <c r="N57" s="35"/>
      <c r="O57" s="35"/>
      <c r="P57" s="35"/>
      <c r="Q57" s="35"/>
      <c r="R57" s="35"/>
    </row>
    <row r="58" spans="1:24" x14ac:dyDescent="0.2">
      <c r="G58" s="11"/>
      <c r="H58" s="11"/>
      <c r="I58" s="11"/>
      <c r="J58" s="11"/>
      <c r="K58" s="11"/>
      <c r="S58" s="5"/>
      <c r="T58" s="5"/>
      <c r="U58" s="5"/>
      <c r="V58" s="5"/>
      <c r="W58" s="5"/>
      <c r="X58" s="5"/>
    </row>
    <row r="59" spans="1:24" x14ac:dyDescent="0.2">
      <c r="A59" s="28" t="s">
        <v>411</v>
      </c>
      <c r="G59" s="11"/>
      <c r="H59" s="11"/>
      <c r="I59" s="11"/>
      <c r="J59" s="11"/>
      <c r="K59" s="11"/>
      <c r="S59" s="5"/>
      <c r="T59" s="5"/>
      <c r="U59" s="5"/>
      <c r="V59" s="5"/>
      <c r="W59" s="5"/>
      <c r="X59" s="5"/>
    </row>
    <row r="60" spans="1:24" x14ac:dyDescent="0.2">
      <c r="A60" s="30"/>
      <c r="B60" s="15">
        <v>2020</v>
      </c>
      <c r="C60" s="15"/>
      <c r="D60" s="15"/>
      <c r="E60" s="15"/>
      <c r="F60" s="15"/>
      <c r="G60" s="12">
        <v>2021</v>
      </c>
      <c r="H60" s="12"/>
      <c r="I60" s="12"/>
      <c r="J60" s="12"/>
      <c r="K60" s="12"/>
      <c r="L60" s="12">
        <v>2022</v>
      </c>
      <c r="M60" s="12"/>
      <c r="N60" s="12"/>
      <c r="O60" s="12"/>
      <c r="P60" s="12"/>
      <c r="Q60" s="12">
        <v>2023</v>
      </c>
      <c r="R60" s="12"/>
      <c r="S60" s="12"/>
      <c r="T60" s="12"/>
      <c r="U60" s="12"/>
      <c r="V60" s="5"/>
      <c r="W60" s="5"/>
      <c r="X60" s="5"/>
    </row>
    <row r="61" spans="1:24" ht="38.25" x14ac:dyDescent="0.2">
      <c r="A61" s="30" t="s">
        <v>389</v>
      </c>
      <c r="B61" s="40" t="s">
        <v>390</v>
      </c>
      <c r="C61" s="40" t="s">
        <v>391</v>
      </c>
      <c r="D61" s="40" t="s">
        <v>266</v>
      </c>
      <c r="E61" s="40" t="s">
        <v>392</v>
      </c>
      <c r="F61" s="40" t="s">
        <v>268</v>
      </c>
      <c r="G61" s="40" t="s">
        <v>390</v>
      </c>
      <c r="H61" s="40" t="s">
        <v>391</v>
      </c>
      <c r="I61" s="40" t="s">
        <v>266</v>
      </c>
      <c r="J61" s="40" t="s">
        <v>392</v>
      </c>
      <c r="K61" s="40" t="s">
        <v>268</v>
      </c>
      <c r="L61" s="40" t="s">
        <v>390</v>
      </c>
      <c r="M61" s="40" t="s">
        <v>391</v>
      </c>
      <c r="N61" s="40" t="s">
        <v>266</v>
      </c>
      <c r="O61" s="40" t="s">
        <v>392</v>
      </c>
      <c r="P61" s="40" t="s">
        <v>268</v>
      </c>
      <c r="Q61" s="40" t="s">
        <v>390</v>
      </c>
      <c r="R61" s="40" t="s">
        <v>391</v>
      </c>
      <c r="S61" s="40" t="s">
        <v>266</v>
      </c>
      <c r="T61" s="40" t="s">
        <v>392</v>
      </c>
      <c r="U61" s="40" t="s">
        <v>268</v>
      </c>
      <c r="V61" s="5"/>
      <c r="W61" s="5"/>
      <c r="X61" s="5"/>
    </row>
    <row r="62" spans="1:24" x14ac:dyDescent="0.2">
      <c r="A62" s="26" t="s">
        <v>393</v>
      </c>
      <c r="B62" s="8" t="s">
        <v>182</v>
      </c>
      <c r="C62" s="8">
        <v>86</v>
      </c>
      <c r="D62" s="8">
        <v>195</v>
      </c>
      <c r="E62" s="8" t="s">
        <v>182</v>
      </c>
      <c r="F62" s="8">
        <v>138</v>
      </c>
      <c r="G62" s="11" t="s">
        <v>182</v>
      </c>
      <c r="H62" s="11">
        <v>64</v>
      </c>
      <c r="I62" s="11">
        <v>184</v>
      </c>
      <c r="J62" s="11" t="s">
        <v>182</v>
      </c>
      <c r="K62" s="11">
        <v>132</v>
      </c>
      <c r="L62" s="36">
        <v>33</v>
      </c>
      <c r="M62" s="36">
        <v>54.25</v>
      </c>
      <c r="N62" s="36">
        <v>174.875</v>
      </c>
      <c r="O62" s="11" t="s">
        <v>182</v>
      </c>
      <c r="P62" s="36">
        <v>131.375</v>
      </c>
      <c r="Q62" s="36">
        <v>236.125</v>
      </c>
      <c r="R62" s="36">
        <v>46.184410646387832</v>
      </c>
      <c r="S62" s="36">
        <v>143.65114068441088</v>
      </c>
      <c r="T62" s="36">
        <v>54.800380228136881</v>
      </c>
      <c r="U62" s="36">
        <v>78.600760456273804</v>
      </c>
      <c r="V62" s="5"/>
      <c r="W62" s="5"/>
      <c r="X62" s="5"/>
    </row>
    <row r="63" spans="1:24" x14ac:dyDescent="0.2">
      <c r="A63" s="26" t="s">
        <v>394</v>
      </c>
      <c r="B63" s="8" t="s">
        <v>182</v>
      </c>
      <c r="C63" s="8" t="s">
        <v>182</v>
      </c>
      <c r="D63" s="8" t="s">
        <v>182</v>
      </c>
      <c r="E63" s="8" t="s">
        <v>182</v>
      </c>
      <c r="F63" s="8" t="s">
        <v>182</v>
      </c>
      <c r="G63" s="11">
        <v>8</v>
      </c>
      <c r="H63" s="11">
        <v>16</v>
      </c>
      <c r="I63" s="62">
        <v>38.875</v>
      </c>
      <c r="J63" s="11" t="s">
        <v>182</v>
      </c>
      <c r="K63" s="62">
        <v>23.875</v>
      </c>
      <c r="L63" s="11" t="s">
        <v>182</v>
      </c>
      <c r="M63" s="11" t="s">
        <v>182</v>
      </c>
      <c r="N63" s="36">
        <v>4.5</v>
      </c>
      <c r="O63" s="11" t="s">
        <v>182</v>
      </c>
      <c r="P63" s="11" t="s">
        <v>182</v>
      </c>
      <c r="Q63" s="36" t="s">
        <v>182</v>
      </c>
      <c r="R63" s="36" t="s">
        <v>182</v>
      </c>
      <c r="S63" s="36">
        <v>10</v>
      </c>
      <c r="T63" s="36" t="s">
        <v>182</v>
      </c>
      <c r="U63" s="36">
        <v>7</v>
      </c>
      <c r="V63" s="5"/>
      <c r="W63" s="5"/>
      <c r="X63" s="5"/>
    </row>
    <row r="64" spans="1:24" x14ac:dyDescent="0.2">
      <c r="A64" s="26" t="s">
        <v>395</v>
      </c>
      <c r="B64" s="8" t="s">
        <v>182</v>
      </c>
      <c r="C64" s="8" t="s">
        <v>182</v>
      </c>
      <c r="D64" s="8" t="s">
        <v>182</v>
      </c>
      <c r="E64" s="8" t="s">
        <v>182</v>
      </c>
      <c r="F64" s="8" t="s">
        <v>182</v>
      </c>
      <c r="G64" s="11" t="s">
        <v>182</v>
      </c>
      <c r="H64" s="11" t="s">
        <v>182</v>
      </c>
      <c r="I64" s="11" t="s">
        <v>182</v>
      </c>
      <c r="J64" s="11" t="s">
        <v>182</v>
      </c>
      <c r="K64" s="11" t="s">
        <v>182</v>
      </c>
      <c r="L64" s="11" t="s">
        <v>182</v>
      </c>
      <c r="M64" s="11" t="s">
        <v>182</v>
      </c>
      <c r="N64" s="11" t="s">
        <v>182</v>
      </c>
      <c r="O64" s="11" t="s">
        <v>182</v>
      </c>
      <c r="P64" s="11" t="s">
        <v>182</v>
      </c>
      <c r="Q64" s="36" t="s">
        <v>182</v>
      </c>
      <c r="R64" s="36" t="s">
        <v>182</v>
      </c>
      <c r="S64" s="36" t="s">
        <v>182</v>
      </c>
      <c r="T64" s="36" t="s">
        <v>182</v>
      </c>
      <c r="U64" s="36" t="s">
        <v>182</v>
      </c>
      <c r="V64" s="5"/>
      <c r="W64" s="5"/>
      <c r="X64" s="5"/>
    </row>
    <row r="65" spans="1:24" x14ac:dyDescent="0.2">
      <c r="A65" s="26" t="s">
        <v>396</v>
      </c>
      <c r="B65" s="8" t="s">
        <v>182</v>
      </c>
      <c r="C65" s="8" t="s">
        <v>182</v>
      </c>
      <c r="D65" s="8" t="s">
        <v>182</v>
      </c>
      <c r="E65" s="8" t="s">
        <v>182</v>
      </c>
      <c r="F65" s="8" t="s">
        <v>182</v>
      </c>
      <c r="G65" s="11" t="s">
        <v>182</v>
      </c>
      <c r="H65" s="11" t="s">
        <v>182</v>
      </c>
      <c r="I65" s="11" t="s">
        <v>182</v>
      </c>
      <c r="J65" s="11" t="s">
        <v>182</v>
      </c>
      <c r="K65" s="11" t="s">
        <v>182</v>
      </c>
      <c r="L65" s="36">
        <v>118</v>
      </c>
      <c r="M65" s="36">
        <v>10</v>
      </c>
      <c r="N65" s="11" t="s">
        <v>182</v>
      </c>
      <c r="O65" s="36">
        <v>9</v>
      </c>
      <c r="P65" s="36">
        <v>50</v>
      </c>
      <c r="Q65" s="36">
        <v>59</v>
      </c>
      <c r="R65" s="36">
        <v>7</v>
      </c>
      <c r="S65" s="36" t="s">
        <v>182</v>
      </c>
      <c r="T65" s="36">
        <v>12</v>
      </c>
      <c r="U65" s="36">
        <v>29</v>
      </c>
      <c r="V65" s="5"/>
      <c r="W65" s="5"/>
      <c r="X65" s="5"/>
    </row>
    <row r="66" spans="1:24" x14ac:dyDescent="0.2">
      <c r="A66" s="26" t="s">
        <v>397</v>
      </c>
      <c r="B66" s="8" t="s">
        <v>182</v>
      </c>
      <c r="C66" s="8" t="s">
        <v>182</v>
      </c>
      <c r="D66" s="8">
        <v>10</v>
      </c>
      <c r="E66" s="8" t="s">
        <v>182</v>
      </c>
      <c r="F66" s="8" t="s">
        <v>182</v>
      </c>
      <c r="G66" s="11" t="s">
        <v>182</v>
      </c>
      <c r="H66" s="11" t="s">
        <v>182</v>
      </c>
      <c r="I66" s="62">
        <v>18.625</v>
      </c>
      <c r="J66" s="11" t="s">
        <v>182</v>
      </c>
      <c r="K66" s="11" t="s">
        <v>182</v>
      </c>
      <c r="L66" s="36">
        <v>8.125</v>
      </c>
      <c r="M66" s="11" t="s">
        <v>182</v>
      </c>
      <c r="N66" s="36">
        <v>34</v>
      </c>
      <c r="O66" s="11" t="s">
        <v>182</v>
      </c>
      <c r="P66" s="36">
        <v>12.375</v>
      </c>
      <c r="Q66" s="36">
        <v>5.75</v>
      </c>
      <c r="R66" s="36" t="s">
        <v>182</v>
      </c>
      <c r="S66" s="36">
        <v>43.375</v>
      </c>
      <c r="T66" s="36" t="s">
        <v>182</v>
      </c>
      <c r="U66" s="36">
        <v>14.25</v>
      </c>
      <c r="V66" s="5"/>
      <c r="W66" s="5"/>
      <c r="X66" s="5"/>
    </row>
    <row r="67" spans="1:24" x14ac:dyDescent="0.2">
      <c r="A67" s="26" t="s">
        <v>398</v>
      </c>
      <c r="B67" s="8">
        <v>119</v>
      </c>
      <c r="C67" s="8" t="s">
        <v>182</v>
      </c>
      <c r="D67" s="8">
        <v>340</v>
      </c>
      <c r="E67" s="8">
        <v>94</v>
      </c>
      <c r="F67" s="8">
        <v>154</v>
      </c>
      <c r="G67" s="11">
        <v>101</v>
      </c>
      <c r="H67" s="11" t="s">
        <v>182</v>
      </c>
      <c r="I67" s="11">
        <v>336</v>
      </c>
      <c r="J67" s="11" t="s">
        <v>182</v>
      </c>
      <c r="K67" s="11">
        <v>195</v>
      </c>
      <c r="L67" s="36">
        <v>106.375</v>
      </c>
      <c r="M67" s="36">
        <v>21.5</v>
      </c>
      <c r="N67" s="36">
        <v>248.625</v>
      </c>
      <c r="O67" s="11" t="s">
        <v>182</v>
      </c>
      <c r="P67" s="36">
        <v>188.25</v>
      </c>
      <c r="Q67" s="36">
        <v>187.55766301976658</v>
      </c>
      <c r="R67" s="36">
        <v>28.5</v>
      </c>
      <c r="S67" s="36">
        <v>222.625</v>
      </c>
      <c r="T67" s="36" t="s">
        <v>182</v>
      </c>
      <c r="U67" s="36">
        <v>56.125</v>
      </c>
      <c r="V67" s="5"/>
      <c r="W67" s="5"/>
      <c r="X67" s="5"/>
    </row>
    <row r="68" spans="1:24" x14ac:dyDescent="0.2">
      <c r="A68" s="26" t="s">
        <v>399</v>
      </c>
      <c r="B68" s="8" t="s">
        <v>182</v>
      </c>
      <c r="C68" s="8" t="s">
        <v>182</v>
      </c>
      <c r="D68" s="8" t="s">
        <v>182</v>
      </c>
      <c r="E68" s="8" t="s">
        <v>182</v>
      </c>
      <c r="F68" s="8" t="s">
        <v>182</v>
      </c>
      <c r="G68" s="11" t="s">
        <v>182</v>
      </c>
      <c r="H68" s="11" t="s">
        <v>182</v>
      </c>
      <c r="I68" s="11" t="s">
        <v>182</v>
      </c>
      <c r="J68" s="11" t="s">
        <v>182</v>
      </c>
      <c r="K68" s="11" t="s">
        <v>182</v>
      </c>
      <c r="L68" s="11" t="s">
        <v>182</v>
      </c>
      <c r="M68" s="11" t="s">
        <v>182</v>
      </c>
      <c r="N68" s="11" t="s">
        <v>182</v>
      </c>
      <c r="O68" s="11" t="s">
        <v>182</v>
      </c>
      <c r="P68" s="11" t="s">
        <v>182</v>
      </c>
      <c r="Q68" s="36" t="s">
        <v>182</v>
      </c>
      <c r="R68" s="36" t="s">
        <v>182</v>
      </c>
      <c r="S68" s="36" t="s">
        <v>182</v>
      </c>
      <c r="T68" s="36" t="s">
        <v>182</v>
      </c>
      <c r="U68" s="36" t="s">
        <v>182</v>
      </c>
      <c r="V68" s="5"/>
      <c r="W68" s="5"/>
      <c r="X68" s="5"/>
    </row>
    <row r="69" spans="1:24" x14ac:dyDescent="0.2">
      <c r="A69" s="26" t="s">
        <v>400</v>
      </c>
      <c r="B69" s="8" t="s">
        <v>182</v>
      </c>
      <c r="C69" s="8" t="s">
        <v>182</v>
      </c>
      <c r="D69" s="8" t="s">
        <v>182</v>
      </c>
      <c r="E69" s="8" t="s">
        <v>182</v>
      </c>
      <c r="F69" s="8" t="s">
        <v>182</v>
      </c>
      <c r="G69" s="11" t="s">
        <v>182</v>
      </c>
      <c r="H69" s="11" t="s">
        <v>182</v>
      </c>
      <c r="I69" s="11" t="s">
        <v>182</v>
      </c>
      <c r="J69" s="11" t="s">
        <v>182</v>
      </c>
      <c r="K69" s="11" t="s">
        <v>182</v>
      </c>
      <c r="L69" s="11" t="s">
        <v>182</v>
      </c>
      <c r="M69" s="11" t="s">
        <v>182</v>
      </c>
      <c r="N69" s="11" t="s">
        <v>182</v>
      </c>
      <c r="O69" s="11" t="s">
        <v>182</v>
      </c>
      <c r="P69" s="11" t="s">
        <v>182</v>
      </c>
      <c r="Q69" s="36" t="s">
        <v>182</v>
      </c>
      <c r="R69" s="36" t="s">
        <v>182</v>
      </c>
      <c r="S69" s="36" t="s">
        <v>182</v>
      </c>
      <c r="T69" s="36" t="s">
        <v>182</v>
      </c>
      <c r="U69" s="36" t="s">
        <v>182</v>
      </c>
      <c r="V69" s="5"/>
      <c r="W69" s="5"/>
      <c r="X69" s="5"/>
    </row>
    <row r="70" spans="1:24" x14ac:dyDescent="0.2">
      <c r="A70" s="26" t="s">
        <v>401</v>
      </c>
      <c r="B70" s="8">
        <v>33</v>
      </c>
      <c r="C70" s="8">
        <v>33</v>
      </c>
      <c r="D70" s="8">
        <v>116</v>
      </c>
      <c r="E70" s="8">
        <v>77</v>
      </c>
      <c r="F70" s="8">
        <v>16</v>
      </c>
      <c r="G70" s="11" t="s">
        <v>182</v>
      </c>
      <c r="H70" s="11">
        <v>51</v>
      </c>
      <c r="I70" s="62">
        <v>65.25</v>
      </c>
      <c r="J70" s="62">
        <v>18.125</v>
      </c>
      <c r="K70" s="62">
        <v>48.625</v>
      </c>
      <c r="L70" s="36">
        <v>4.875</v>
      </c>
      <c r="M70" s="36">
        <v>38.125</v>
      </c>
      <c r="N70" s="36">
        <v>50.625</v>
      </c>
      <c r="O70" s="36">
        <v>13.625</v>
      </c>
      <c r="P70" s="36">
        <v>31.25</v>
      </c>
      <c r="Q70" s="36">
        <v>8.125</v>
      </c>
      <c r="R70" s="36">
        <v>53</v>
      </c>
      <c r="S70" s="36">
        <v>60.75</v>
      </c>
      <c r="T70" s="36">
        <v>14.5</v>
      </c>
      <c r="U70" s="36">
        <v>26.75</v>
      </c>
      <c r="V70" s="5"/>
      <c r="W70" s="5"/>
      <c r="X70" s="5"/>
    </row>
    <row r="71" spans="1:24" x14ac:dyDescent="0.2">
      <c r="A71" s="26" t="s">
        <v>402</v>
      </c>
      <c r="B71" s="8">
        <v>13</v>
      </c>
      <c r="C71" s="8" t="s">
        <v>182</v>
      </c>
      <c r="D71" s="8" t="s">
        <v>182</v>
      </c>
      <c r="E71" s="8" t="s">
        <v>182</v>
      </c>
      <c r="F71" s="8" t="s">
        <v>182</v>
      </c>
      <c r="G71" s="11" t="s">
        <v>182</v>
      </c>
      <c r="H71" s="11" t="s">
        <v>182</v>
      </c>
      <c r="I71" s="11" t="s">
        <v>182</v>
      </c>
      <c r="J71" s="11" t="s">
        <v>182</v>
      </c>
      <c r="K71" s="11" t="s">
        <v>182</v>
      </c>
      <c r="L71" s="11" t="s">
        <v>182</v>
      </c>
      <c r="M71" s="11" t="s">
        <v>182</v>
      </c>
      <c r="N71" s="11" t="s">
        <v>182</v>
      </c>
      <c r="O71" s="11" t="s">
        <v>182</v>
      </c>
      <c r="P71" s="11" t="s">
        <v>182</v>
      </c>
      <c r="Q71" s="36" t="s">
        <v>182</v>
      </c>
      <c r="R71" s="36" t="s">
        <v>182</v>
      </c>
      <c r="S71" s="36" t="s">
        <v>182</v>
      </c>
      <c r="T71" s="36" t="s">
        <v>182</v>
      </c>
      <c r="U71" s="36" t="s">
        <v>182</v>
      </c>
      <c r="V71" s="5"/>
      <c r="W71" s="5"/>
      <c r="X71" s="5"/>
    </row>
    <row r="72" spans="1:24" x14ac:dyDescent="0.2">
      <c r="A72" s="26" t="s">
        <v>150</v>
      </c>
      <c r="B72" s="8">
        <v>136</v>
      </c>
      <c r="C72" s="8">
        <v>42</v>
      </c>
      <c r="D72" s="8">
        <v>174</v>
      </c>
      <c r="E72" s="8" t="s">
        <v>182</v>
      </c>
      <c r="F72" s="8">
        <v>127</v>
      </c>
      <c r="G72" s="11">
        <v>140</v>
      </c>
      <c r="H72" s="11">
        <v>31</v>
      </c>
      <c r="I72" s="62">
        <v>134.5</v>
      </c>
      <c r="J72" s="11" t="s">
        <v>182</v>
      </c>
      <c r="K72" s="11">
        <v>99</v>
      </c>
      <c r="L72" s="36">
        <v>114.375</v>
      </c>
      <c r="M72" s="36">
        <v>32.625</v>
      </c>
      <c r="N72" s="36">
        <v>147.25</v>
      </c>
      <c r="O72" s="11" t="s">
        <v>182</v>
      </c>
      <c r="P72" s="36">
        <v>88.75</v>
      </c>
      <c r="Q72" s="36">
        <v>93.75</v>
      </c>
      <c r="R72" s="36">
        <v>22.25</v>
      </c>
      <c r="S72" s="36">
        <v>142.25</v>
      </c>
      <c r="T72" s="36" t="s">
        <v>182</v>
      </c>
      <c r="U72" s="36">
        <v>99.75</v>
      </c>
      <c r="V72" s="5"/>
      <c r="W72" s="5"/>
      <c r="X72" s="5"/>
    </row>
    <row r="73" spans="1:24" x14ac:dyDescent="0.2">
      <c r="A73" s="26" t="s">
        <v>403</v>
      </c>
      <c r="B73" s="8" t="s">
        <v>182</v>
      </c>
      <c r="C73" s="8" t="s">
        <v>182</v>
      </c>
      <c r="D73" s="8" t="s">
        <v>182</v>
      </c>
      <c r="E73" s="8" t="s">
        <v>182</v>
      </c>
      <c r="F73" s="8" t="s">
        <v>182</v>
      </c>
      <c r="G73" s="11" t="s">
        <v>182</v>
      </c>
      <c r="H73" s="11">
        <v>23</v>
      </c>
      <c r="I73" s="11" t="s">
        <v>182</v>
      </c>
      <c r="J73" s="11" t="s">
        <v>182</v>
      </c>
      <c r="K73" s="11" t="s">
        <v>182</v>
      </c>
      <c r="L73" s="11" t="s">
        <v>182</v>
      </c>
      <c r="M73" s="36">
        <v>8.3000000000000007</v>
      </c>
      <c r="N73" s="11" t="s">
        <v>182</v>
      </c>
      <c r="O73" s="11" t="s">
        <v>182</v>
      </c>
      <c r="P73" s="11" t="s">
        <v>182</v>
      </c>
      <c r="Q73" s="36">
        <v>10.807217183770884</v>
      </c>
      <c r="R73" s="36">
        <v>6.6368821292775664</v>
      </c>
      <c r="S73" s="36" t="s">
        <v>182</v>
      </c>
      <c r="T73" s="36" t="s">
        <v>182</v>
      </c>
      <c r="U73" s="36" t="s">
        <v>182</v>
      </c>
      <c r="V73" s="5"/>
      <c r="W73" s="5"/>
      <c r="X73" s="5"/>
    </row>
    <row r="74" spans="1:24" x14ac:dyDescent="0.2">
      <c r="A74" s="26" t="s">
        <v>162</v>
      </c>
      <c r="B74" s="8" t="s">
        <v>182</v>
      </c>
      <c r="C74" s="8">
        <v>52</v>
      </c>
      <c r="D74" s="8">
        <v>113</v>
      </c>
      <c r="E74" s="8">
        <v>132</v>
      </c>
      <c r="F74" s="8">
        <v>274</v>
      </c>
      <c r="G74" s="11" t="s">
        <v>182</v>
      </c>
      <c r="H74" s="11">
        <v>64</v>
      </c>
      <c r="I74" s="11">
        <v>165</v>
      </c>
      <c r="J74" s="11">
        <v>215</v>
      </c>
      <c r="K74" s="11">
        <v>249</v>
      </c>
      <c r="L74" s="11" t="s">
        <v>182</v>
      </c>
      <c r="M74" s="36">
        <v>43</v>
      </c>
      <c r="N74" s="36">
        <v>143</v>
      </c>
      <c r="O74" s="36">
        <v>211</v>
      </c>
      <c r="P74" s="36">
        <v>220</v>
      </c>
      <c r="Q74" s="36" t="s">
        <v>182</v>
      </c>
      <c r="R74" s="36">
        <v>23.38</v>
      </c>
      <c r="S74" s="36">
        <v>80.575000000000003</v>
      </c>
      <c r="T74" s="36">
        <v>118.60000000000001</v>
      </c>
      <c r="U74" s="36">
        <v>154.41499999999999</v>
      </c>
      <c r="V74" s="5"/>
      <c r="W74" s="5"/>
      <c r="X74" s="5"/>
    </row>
    <row r="75" spans="1:24" x14ac:dyDescent="0.2">
      <c r="A75" s="26" t="s">
        <v>404</v>
      </c>
      <c r="B75" s="8" t="s">
        <v>182</v>
      </c>
      <c r="C75" s="8">
        <v>31</v>
      </c>
      <c r="D75" s="8">
        <v>70</v>
      </c>
      <c r="E75" s="8">
        <v>19</v>
      </c>
      <c r="F75" s="8" t="s">
        <v>182</v>
      </c>
      <c r="G75" s="11">
        <v>7</v>
      </c>
      <c r="H75" s="11">
        <v>23</v>
      </c>
      <c r="I75" s="11">
        <v>63</v>
      </c>
      <c r="J75" s="11" t="s">
        <v>182</v>
      </c>
      <c r="K75" s="11">
        <v>20</v>
      </c>
      <c r="L75" s="11" t="s">
        <v>182</v>
      </c>
      <c r="M75" s="36">
        <v>13.5</v>
      </c>
      <c r="N75" s="36">
        <v>52.75</v>
      </c>
      <c r="O75" s="11" t="s">
        <v>182</v>
      </c>
      <c r="P75" s="36">
        <v>16</v>
      </c>
      <c r="Q75" s="36" t="s">
        <v>182</v>
      </c>
      <c r="R75" s="36">
        <v>15.5</v>
      </c>
      <c r="S75" s="36">
        <v>63.5</v>
      </c>
      <c r="T75" s="36" t="s">
        <v>182</v>
      </c>
      <c r="U75" s="36">
        <v>15.125</v>
      </c>
      <c r="V75" s="7"/>
      <c r="W75" s="7"/>
      <c r="X75" s="7"/>
    </row>
    <row r="76" spans="1:24" x14ac:dyDescent="0.2">
      <c r="A76" s="26" t="s">
        <v>405</v>
      </c>
      <c r="B76" s="8">
        <v>339</v>
      </c>
      <c r="C76" s="8" t="s">
        <v>182</v>
      </c>
      <c r="D76" s="8">
        <v>550</v>
      </c>
      <c r="E76" s="8" t="s">
        <v>182</v>
      </c>
      <c r="F76" s="8">
        <v>34</v>
      </c>
      <c r="G76" s="11">
        <v>430</v>
      </c>
      <c r="H76" s="11">
        <v>419</v>
      </c>
      <c r="I76" s="62">
        <v>281.625</v>
      </c>
      <c r="J76" s="11" t="s">
        <v>182</v>
      </c>
      <c r="K76" s="62">
        <v>19.75</v>
      </c>
      <c r="L76" s="36">
        <v>25.014999999999986</v>
      </c>
      <c r="M76" s="36">
        <v>347.87</v>
      </c>
      <c r="N76" s="36">
        <v>309.15500000000031</v>
      </c>
      <c r="O76" s="11" t="s">
        <v>182</v>
      </c>
      <c r="P76" s="36">
        <v>5.99</v>
      </c>
      <c r="Q76" s="36" t="s">
        <v>182</v>
      </c>
      <c r="R76" s="36">
        <v>470.39593155893465</v>
      </c>
      <c r="S76" s="36">
        <v>415.89292775665325</v>
      </c>
      <c r="T76" s="36" t="s">
        <v>182</v>
      </c>
      <c r="U76" s="36" t="s">
        <v>182</v>
      </c>
      <c r="V76" s="7"/>
      <c r="W76" s="7"/>
      <c r="X76" s="7"/>
    </row>
    <row r="77" spans="1:24" x14ac:dyDescent="0.2">
      <c r="A77" s="26" t="s">
        <v>406</v>
      </c>
      <c r="B77" s="8" t="s">
        <v>182</v>
      </c>
      <c r="C77" s="8" t="s">
        <v>182</v>
      </c>
      <c r="D77" s="8" t="s">
        <v>182</v>
      </c>
      <c r="E77" s="8" t="s">
        <v>182</v>
      </c>
      <c r="F77" s="8" t="s">
        <v>182</v>
      </c>
      <c r="G77" s="11" t="s">
        <v>182</v>
      </c>
      <c r="H77" s="11" t="s">
        <v>182</v>
      </c>
      <c r="I77" s="11" t="s">
        <v>182</v>
      </c>
      <c r="J77" s="11" t="s">
        <v>182</v>
      </c>
      <c r="K77" s="11" t="s">
        <v>182</v>
      </c>
      <c r="L77" s="11" t="s">
        <v>182</v>
      </c>
      <c r="M77" s="11" t="s">
        <v>182</v>
      </c>
      <c r="N77" s="11" t="s">
        <v>182</v>
      </c>
      <c r="O77" s="11" t="s">
        <v>182</v>
      </c>
      <c r="P77" s="11" t="s">
        <v>182</v>
      </c>
      <c r="Q77" s="36" t="s">
        <v>182</v>
      </c>
      <c r="R77" s="36" t="s">
        <v>182</v>
      </c>
      <c r="S77" s="36" t="s">
        <v>182</v>
      </c>
      <c r="T77" s="36" t="s">
        <v>182</v>
      </c>
      <c r="U77" s="36" t="s">
        <v>182</v>
      </c>
      <c r="V77" s="36"/>
      <c r="W77" s="36"/>
      <c r="X77" s="36"/>
    </row>
    <row r="78" spans="1:24" x14ac:dyDescent="0.2">
      <c r="A78" s="26" t="s">
        <v>407</v>
      </c>
      <c r="B78" s="8" t="s">
        <v>182</v>
      </c>
      <c r="C78" s="8" t="s">
        <v>182</v>
      </c>
      <c r="D78" s="8">
        <v>7</v>
      </c>
      <c r="E78" s="8" t="s">
        <v>182</v>
      </c>
      <c r="F78" s="8" t="s">
        <v>182</v>
      </c>
      <c r="G78" s="11" t="s">
        <v>182</v>
      </c>
      <c r="H78" s="11" t="s">
        <v>182</v>
      </c>
      <c r="I78" s="62">
        <v>6.25</v>
      </c>
      <c r="J78" s="11" t="s">
        <v>182</v>
      </c>
      <c r="K78" s="11" t="s">
        <v>182</v>
      </c>
      <c r="L78" s="11" t="s">
        <v>182</v>
      </c>
      <c r="M78" s="11" t="s">
        <v>182</v>
      </c>
      <c r="N78" s="36">
        <v>6.125</v>
      </c>
      <c r="O78" s="11" t="s">
        <v>182</v>
      </c>
      <c r="P78" s="11" t="s">
        <v>182</v>
      </c>
      <c r="Q78" s="36" t="s">
        <v>182</v>
      </c>
      <c r="R78" s="36" t="s">
        <v>182</v>
      </c>
      <c r="S78" s="36" t="s">
        <v>182</v>
      </c>
      <c r="T78" s="36" t="s">
        <v>182</v>
      </c>
      <c r="U78" s="36" t="s">
        <v>182</v>
      </c>
      <c r="V78" s="7"/>
      <c r="W78" s="7"/>
      <c r="X78" s="7"/>
    </row>
    <row r="79" spans="1:24" x14ac:dyDescent="0.2">
      <c r="A79" s="26" t="s">
        <v>408</v>
      </c>
      <c r="B79" s="8">
        <v>140</v>
      </c>
      <c r="C79" s="8" t="s">
        <v>182</v>
      </c>
      <c r="D79" s="8" t="s">
        <v>182</v>
      </c>
      <c r="E79" s="8">
        <v>228</v>
      </c>
      <c r="F79" s="8" t="s">
        <v>182</v>
      </c>
      <c r="G79" s="11">
        <v>182</v>
      </c>
      <c r="H79" s="11" t="s">
        <v>182</v>
      </c>
      <c r="I79" s="11" t="s">
        <v>182</v>
      </c>
      <c r="J79" s="11">
        <v>184</v>
      </c>
      <c r="K79" s="11" t="s">
        <v>182</v>
      </c>
      <c r="L79" s="36">
        <v>197</v>
      </c>
      <c r="M79" s="11" t="s">
        <v>182</v>
      </c>
      <c r="N79" s="11" t="s">
        <v>182</v>
      </c>
      <c r="O79" s="36">
        <v>144</v>
      </c>
      <c r="P79" s="11" t="s">
        <v>182</v>
      </c>
      <c r="Q79" s="36">
        <v>153.375</v>
      </c>
      <c r="R79" s="36" t="s">
        <v>182</v>
      </c>
      <c r="S79" s="36" t="s">
        <v>182</v>
      </c>
      <c r="T79" s="36">
        <v>214.375</v>
      </c>
      <c r="U79" s="36" t="s">
        <v>182</v>
      </c>
      <c r="V79" s="7"/>
      <c r="W79" s="7"/>
      <c r="X79" s="7"/>
    </row>
    <row r="80" spans="1:24" x14ac:dyDescent="0.2">
      <c r="A80" s="26" t="s">
        <v>100</v>
      </c>
      <c r="B80" s="7">
        <v>787.22299948</v>
      </c>
      <c r="C80" s="7">
        <v>243.25</v>
      </c>
      <c r="D80" s="7">
        <v>1578.49999974</v>
      </c>
      <c r="E80" s="7">
        <v>551.99999976999993</v>
      </c>
      <c r="F80" s="7">
        <v>744.37500087000001</v>
      </c>
      <c r="G80" s="7">
        <v>871.75</v>
      </c>
      <c r="H80" s="7">
        <v>690.75</v>
      </c>
      <c r="I80" s="7">
        <v>1294.875</v>
      </c>
      <c r="J80" s="7">
        <v>419.125</v>
      </c>
      <c r="K80" s="7">
        <v>790.25</v>
      </c>
      <c r="L80" s="36">
        <v>609.01499999999999</v>
      </c>
      <c r="M80" s="36">
        <v>569.17000000000007</v>
      </c>
      <c r="N80" s="36">
        <v>1176.3050000000003</v>
      </c>
      <c r="O80" s="36">
        <v>377.625</v>
      </c>
      <c r="P80" s="36">
        <v>748.14</v>
      </c>
      <c r="Q80" s="36">
        <v>760.61488020553736</v>
      </c>
      <c r="R80" s="36">
        <v>672.84722433460001</v>
      </c>
      <c r="S80" s="36">
        <v>1192.9940684410642</v>
      </c>
      <c r="T80" s="36">
        <v>418.2753802281369</v>
      </c>
      <c r="U80" s="36">
        <v>488.78576045627381</v>
      </c>
      <c r="V80" s="7"/>
      <c r="W80" s="7"/>
      <c r="X80" s="7"/>
    </row>
    <row r="81" spans="1:24" customFormat="1" x14ac:dyDescent="0.2">
      <c r="A81" s="102" t="s">
        <v>1055</v>
      </c>
      <c r="B81" s="35"/>
      <c r="C81" s="35"/>
      <c r="D81" s="35"/>
      <c r="E81" s="35"/>
      <c r="F81" s="35"/>
      <c r="G81" s="46"/>
      <c r="H81" s="46"/>
      <c r="I81" s="101"/>
      <c r="J81" s="46"/>
      <c r="K81" s="46"/>
      <c r="L81" s="103"/>
      <c r="M81" s="103"/>
      <c r="N81" s="103"/>
      <c r="O81" s="103"/>
      <c r="P81" s="103"/>
      <c r="Q81" s="35"/>
      <c r="R81" s="80"/>
      <c r="S81" s="35"/>
      <c r="T81" s="104"/>
      <c r="U81" s="104"/>
      <c r="V81" s="104"/>
      <c r="W81" s="104"/>
      <c r="X81" s="104"/>
    </row>
    <row r="82" spans="1:24" customFormat="1" x14ac:dyDescent="0.2">
      <c r="A82" s="102" t="s">
        <v>409</v>
      </c>
      <c r="B82" s="35"/>
      <c r="C82" s="35"/>
      <c r="D82" s="35"/>
      <c r="E82" s="35"/>
      <c r="F82" s="35"/>
      <c r="G82" s="46"/>
      <c r="H82" s="46"/>
      <c r="I82" s="46"/>
      <c r="J82" s="46"/>
      <c r="K82" s="46"/>
      <c r="L82" s="35"/>
      <c r="M82" s="35"/>
      <c r="N82" s="35"/>
      <c r="O82" s="35"/>
      <c r="P82" s="35"/>
      <c r="Q82" s="35"/>
      <c r="R82" s="80"/>
      <c r="S82" s="35"/>
      <c r="T82" s="104"/>
      <c r="U82" s="104"/>
      <c r="V82" s="104"/>
      <c r="W82" s="104"/>
      <c r="X82" s="104"/>
    </row>
    <row r="83" spans="1:24" customFormat="1" x14ac:dyDescent="0.2">
      <c r="A83" s="102" t="s">
        <v>1054</v>
      </c>
      <c r="B83" s="35"/>
      <c r="C83" s="35"/>
      <c r="D83" s="35"/>
      <c r="E83" s="35"/>
      <c r="F83" s="35"/>
      <c r="G83" s="46"/>
      <c r="H83" s="46"/>
      <c r="I83" s="46"/>
      <c r="J83" s="46"/>
      <c r="K83" s="46"/>
      <c r="L83" s="35"/>
      <c r="M83" s="35"/>
      <c r="N83" s="35"/>
      <c r="O83" s="35"/>
      <c r="P83" s="35"/>
      <c r="Q83" s="35"/>
      <c r="R83" s="80"/>
      <c r="S83" s="35"/>
      <c r="T83" s="104"/>
      <c r="U83" s="104"/>
      <c r="V83" s="104"/>
      <c r="W83" s="104"/>
      <c r="X83" s="104"/>
    </row>
    <row r="84" spans="1:24" x14ac:dyDescent="0.2">
      <c r="G84" s="11"/>
      <c r="H84" s="11"/>
      <c r="I84" s="11"/>
      <c r="J84" s="11"/>
      <c r="K84" s="11"/>
      <c r="R84" s="26"/>
      <c r="T84" s="7"/>
      <c r="U84" s="7"/>
      <c r="V84" s="7"/>
      <c r="W84" s="7"/>
      <c r="X84" s="7"/>
    </row>
    <row r="85" spans="1:24" x14ac:dyDescent="0.2">
      <c r="A85" s="28" t="s">
        <v>412</v>
      </c>
      <c r="G85" s="11"/>
      <c r="H85" s="11"/>
      <c r="I85" s="11"/>
      <c r="J85" s="11"/>
      <c r="K85" s="11"/>
      <c r="R85" s="26"/>
      <c r="T85" s="7"/>
      <c r="U85" s="7"/>
      <c r="V85" s="7"/>
      <c r="W85" s="7"/>
      <c r="X85" s="7"/>
    </row>
    <row r="86" spans="1:24" x14ac:dyDescent="0.2">
      <c r="A86" s="30"/>
      <c r="B86" s="15">
        <v>2020</v>
      </c>
      <c r="C86" s="15"/>
      <c r="D86" s="15"/>
      <c r="E86" s="15"/>
      <c r="F86" s="15"/>
      <c r="G86" s="12">
        <v>2021</v>
      </c>
      <c r="H86" s="12"/>
      <c r="I86" s="12"/>
      <c r="J86" s="12"/>
      <c r="K86" s="12"/>
      <c r="L86" s="12">
        <v>2022</v>
      </c>
      <c r="M86" s="12"/>
      <c r="N86" s="12"/>
      <c r="O86" s="12"/>
      <c r="P86" s="12"/>
      <c r="Q86" s="12">
        <v>2023</v>
      </c>
      <c r="R86" s="12"/>
      <c r="S86" s="12"/>
      <c r="T86" s="12"/>
      <c r="U86" s="12"/>
      <c r="V86" s="7"/>
      <c r="W86" s="7"/>
      <c r="X86" s="7"/>
    </row>
    <row r="87" spans="1:24" ht="38.25" x14ac:dyDescent="0.2">
      <c r="A87" s="30" t="s">
        <v>389</v>
      </c>
      <c r="B87" s="40" t="s">
        <v>390</v>
      </c>
      <c r="C87" s="40" t="s">
        <v>391</v>
      </c>
      <c r="D87" s="40" t="s">
        <v>266</v>
      </c>
      <c r="E87" s="40" t="s">
        <v>392</v>
      </c>
      <c r="F87" s="40" t="s">
        <v>268</v>
      </c>
      <c r="G87" s="40" t="s">
        <v>390</v>
      </c>
      <c r="H87" s="40" t="s">
        <v>391</v>
      </c>
      <c r="I87" s="40" t="s">
        <v>266</v>
      </c>
      <c r="J87" s="40" t="s">
        <v>392</v>
      </c>
      <c r="K87" s="40" t="s">
        <v>268</v>
      </c>
      <c r="L87" s="40" t="s">
        <v>390</v>
      </c>
      <c r="M87" s="40" t="s">
        <v>391</v>
      </c>
      <c r="N87" s="40" t="s">
        <v>266</v>
      </c>
      <c r="O87" s="40" t="s">
        <v>392</v>
      </c>
      <c r="P87" s="40" t="s">
        <v>268</v>
      </c>
      <c r="Q87" s="40" t="s">
        <v>390</v>
      </c>
      <c r="R87" s="40" t="s">
        <v>391</v>
      </c>
      <c r="S87" s="40" t="s">
        <v>266</v>
      </c>
      <c r="T87" s="40" t="s">
        <v>392</v>
      </c>
      <c r="U87" s="40" t="s">
        <v>268</v>
      </c>
      <c r="V87" s="36"/>
      <c r="W87" s="36"/>
      <c r="X87" s="36"/>
    </row>
    <row r="88" spans="1:24" x14ac:dyDescent="0.2">
      <c r="A88" s="26" t="s">
        <v>393</v>
      </c>
      <c r="B88" s="8" t="s">
        <v>182</v>
      </c>
      <c r="C88" s="8">
        <v>87</v>
      </c>
      <c r="D88" s="8">
        <v>249</v>
      </c>
      <c r="E88" s="8" t="s">
        <v>182</v>
      </c>
      <c r="F88" s="8">
        <v>196</v>
      </c>
      <c r="G88" s="11" t="s">
        <v>182</v>
      </c>
      <c r="H88" s="11">
        <v>91</v>
      </c>
      <c r="I88" s="11">
        <v>207</v>
      </c>
      <c r="J88" s="11" t="s">
        <v>182</v>
      </c>
      <c r="K88" s="11">
        <v>138</v>
      </c>
      <c r="L88" s="36">
        <v>27.875</v>
      </c>
      <c r="M88" s="36">
        <v>67.25</v>
      </c>
      <c r="N88" s="36">
        <v>245.75</v>
      </c>
      <c r="O88" s="11" t="s">
        <v>182</v>
      </c>
      <c r="P88" s="36">
        <v>105.625</v>
      </c>
      <c r="Q88" s="36">
        <v>44.875</v>
      </c>
      <c r="R88" s="36">
        <v>58.023764258555133</v>
      </c>
      <c r="S88" s="36">
        <v>217.06796577946793</v>
      </c>
      <c r="T88" s="36" t="s">
        <v>182</v>
      </c>
      <c r="U88" s="36">
        <v>140.85979087452486</v>
      </c>
      <c r="V88" s="5"/>
      <c r="W88" s="5"/>
      <c r="X88" s="5"/>
    </row>
    <row r="89" spans="1:24" x14ac:dyDescent="0.2">
      <c r="A89" s="26" t="s">
        <v>394</v>
      </c>
      <c r="B89" s="8" t="s">
        <v>182</v>
      </c>
      <c r="C89" s="8" t="s">
        <v>182</v>
      </c>
      <c r="D89" s="8" t="s">
        <v>182</v>
      </c>
      <c r="E89" s="8" t="s">
        <v>182</v>
      </c>
      <c r="F89" s="8" t="s">
        <v>182</v>
      </c>
      <c r="G89" s="11">
        <v>26</v>
      </c>
      <c r="H89" s="11">
        <v>10</v>
      </c>
      <c r="I89" s="62">
        <v>23.875</v>
      </c>
      <c r="J89" s="11">
        <v>8.75</v>
      </c>
      <c r="K89" s="11">
        <v>13</v>
      </c>
      <c r="L89" s="11" t="s">
        <v>182</v>
      </c>
      <c r="M89" s="11" t="s">
        <v>182</v>
      </c>
      <c r="N89" s="11" t="s">
        <v>182</v>
      </c>
      <c r="O89" s="11" t="s">
        <v>182</v>
      </c>
      <c r="P89" s="11" t="s">
        <v>182</v>
      </c>
      <c r="Q89" s="36">
        <v>5</v>
      </c>
      <c r="R89" s="36" t="s">
        <v>182</v>
      </c>
      <c r="S89" s="36">
        <v>7</v>
      </c>
      <c r="T89" s="36" t="s">
        <v>182</v>
      </c>
      <c r="U89" s="36" t="s">
        <v>182</v>
      </c>
      <c r="V89" s="5"/>
      <c r="W89" s="5"/>
      <c r="X89" s="5"/>
    </row>
    <row r="90" spans="1:24" x14ac:dyDescent="0.2">
      <c r="A90" s="26" t="s">
        <v>395</v>
      </c>
      <c r="B90" s="8" t="s">
        <v>182</v>
      </c>
      <c r="C90" s="8" t="s">
        <v>182</v>
      </c>
      <c r="D90" s="8" t="s">
        <v>182</v>
      </c>
      <c r="E90" s="8" t="s">
        <v>182</v>
      </c>
      <c r="F90" s="8" t="s">
        <v>182</v>
      </c>
      <c r="G90" s="11" t="s">
        <v>182</v>
      </c>
      <c r="H90" s="11" t="s">
        <v>182</v>
      </c>
      <c r="I90" s="11" t="s">
        <v>182</v>
      </c>
      <c r="J90" s="11" t="s">
        <v>182</v>
      </c>
      <c r="K90" s="11" t="s">
        <v>182</v>
      </c>
      <c r="L90" s="11" t="s">
        <v>182</v>
      </c>
      <c r="M90" s="11" t="s">
        <v>182</v>
      </c>
      <c r="N90" s="11" t="s">
        <v>182</v>
      </c>
      <c r="O90" s="11" t="s">
        <v>182</v>
      </c>
      <c r="P90" s="11" t="s">
        <v>182</v>
      </c>
      <c r="Q90" s="36" t="s">
        <v>182</v>
      </c>
      <c r="R90" s="36" t="s">
        <v>182</v>
      </c>
      <c r="S90" s="36" t="s">
        <v>182</v>
      </c>
      <c r="T90" s="36" t="s">
        <v>182</v>
      </c>
      <c r="U90" s="36" t="s">
        <v>182</v>
      </c>
      <c r="V90" s="5"/>
      <c r="W90" s="5"/>
      <c r="X90" s="5"/>
    </row>
    <row r="91" spans="1:24" x14ac:dyDescent="0.2">
      <c r="A91" s="26" t="s">
        <v>396</v>
      </c>
      <c r="B91" s="8" t="s">
        <v>182</v>
      </c>
      <c r="C91" s="8" t="s">
        <v>182</v>
      </c>
      <c r="D91" s="8" t="s">
        <v>182</v>
      </c>
      <c r="E91" s="8" t="s">
        <v>182</v>
      </c>
      <c r="F91" s="8" t="s">
        <v>182</v>
      </c>
      <c r="G91" s="11" t="s">
        <v>182</v>
      </c>
      <c r="H91" s="11">
        <v>6</v>
      </c>
      <c r="I91" s="11" t="s">
        <v>182</v>
      </c>
      <c r="J91" s="11">
        <v>7</v>
      </c>
      <c r="K91" s="11">
        <v>19</v>
      </c>
      <c r="L91" s="11" t="s">
        <v>182</v>
      </c>
      <c r="M91" s="11" t="s">
        <v>182</v>
      </c>
      <c r="N91" s="11" t="s">
        <v>182</v>
      </c>
      <c r="O91" s="11" t="s">
        <v>182</v>
      </c>
      <c r="P91" s="36">
        <v>11</v>
      </c>
      <c r="Q91" s="36">
        <v>60</v>
      </c>
      <c r="R91" s="36">
        <v>10</v>
      </c>
      <c r="S91" s="36" t="s">
        <v>182</v>
      </c>
      <c r="T91" s="36" t="s">
        <v>182</v>
      </c>
      <c r="U91" s="36">
        <v>15</v>
      </c>
      <c r="V91" s="5"/>
      <c r="W91" s="5"/>
      <c r="X91" s="5"/>
    </row>
    <row r="92" spans="1:24" x14ac:dyDescent="0.2">
      <c r="A92" s="26" t="s">
        <v>397</v>
      </c>
      <c r="B92" s="8" t="s">
        <v>182</v>
      </c>
      <c r="C92" s="8" t="s">
        <v>182</v>
      </c>
      <c r="D92" s="8">
        <v>11</v>
      </c>
      <c r="E92" s="8" t="s">
        <v>182</v>
      </c>
      <c r="F92" s="8" t="s">
        <v>182</v>
      </c>
      <c r="G92" s="11" t="s">
        <v>182</v>
      </c>
      <c r="H92" s="11" t="s">
        <v>182</v>
      </c>
      <c r="I92" s="11">
        <v>10.5</v>
      </c>
      <c r="J92" s="11" t="s">
        <v>182</v>
      </c>
      <c r="K92" s="11" t="s">
        <v>182</v>
      </c>
      <c r="L92" s="36">
        <v>5.875</v>
      </c>
      <c r="M92" s="11" t="s">
        <v>182</v>
      </c>
      <c r="N92" s="36">
        <v>30.875</v>
      </c>
      <c r="O92" s="11" t="s">
        <v>182</v>
      </c>
      <c r="P92" s="36">
        <v>4.5</v>
      </c>
      <c r="Q92" s="36" t="s">
        <v>182</v>
      </c>
      <c r="R92" s="36" t="s">
        <v>182</v>
      </c>
      <c r="S92" s="36">
        <v>26.5</v>
      </c>
      <c r="T92" s="36" t="s">
        <v>182</v>
      </c>
      <c r="U92" s="36">
        <v>7.375</v>
      </c>
      <c r="V92" s="5"/>
      <c r="W92" s="5"/>
      <c r="X92" s="5"/>
    </row>
    <row r="93" spans="1:24" x14ac:dyDescent="0.2">
      <c r="A93" s="26" t="s">
        <v>398</v>
      </c>
      <c r="B93" s="8">
        <v>153</v>
      </c>
      <c r="C93" s="8" t="s">
        <v>182</v>
      </c>
      <c r="D93" s="8">
        <v>400</v>
      </c>
      <c r="E93" s="8">
        <v>96</v>
      </c>
      <c r="F93" s="8">
        <v>136</v>
      </c>
      <c r="G93" s="11">
        <v>69</v>
      </c>
      <c r="H93" s="11" t="s">
        <v>182</v>
      </c>
      <c r="I93" s="11">
        <v>134</v>
      </c>
      <c r="J93" s="11" t="s">
        <v>182</v>
      </c>
      <c r="K93" s="11">
        <v>125</v>
      </c>
      <c r="L93" s="36">
        <v>55</v>
      </c>
      <c r="M93" s="11" t="s">
        <v>182</v>
      </c>
      <c r="N93" s="36">
        <v>260.75</v>
      </c>
      <c r="O93" s="11" t="s">
        <v>182</v>
      </c>
      <c r="P93" s="36">
        <v>284.625</v>
      </c>
      <c r="Q93" s="36" t="s">
        <v>182</v>
      </c>
      <c r="R93" s="36">
        <v>51.024999999999999</v>
      </c>
      <c r="S93" s="36">
        <v>273</v>
      </c>
      <c r="T93" s="36" t="s">
        <v>182</v>
      </c>
      <c r="U93" s="36">
        <v>90.875</v>
      </c>
      <c r="V93" s="5"/>
      <c r="W93" s="5"/>
      <c r="X93" s="5"/>
    </row>
    <row r="94" spans="1:24" x14ac:dyDescent="0.2">
      <c r="A94" s="26" t="s">
        <v>399</v>
      </c>
      <c r="B94" s="8" t="s">
        <v>182</v>
      </c>
      <c r="C94" s="8" t="s">
        <v>182</v>
      </c>
      <c r="D94" s="8" t="s">
        <v>182</v>
      </c>
      <c r="E94" s="8" t="s">
        <v>182</v>
      </c>
      <c r="F94" s="8" t="s">
        <v>182</v>
      </c>
      <c r="G94" s="11" t="s">
        <v>182</v>
      </c>
      <c r="H94" s="11" t="s">
        <v>182</v>
      </c>
      <c r="I94" s="11" t="s">
        <v>182</v>
      </c>
      <c r="J94" s="11" t="s">
        <v>182</v>
      </c>
      <c r="K94" s="11" t="s">
        <v>182</v>
      </c>
      <c r="L94" s="11" t="s">
        <v>182</v>
      </c>
      <c r="M94" s="11" t="s">
        <v>182</v>
      </c>
      <c r="N94" s="11" t="s">
        <v>182</v>
      </c>
      <c r="O94" s="11" t="s">
        <v>182</v>
      </c>
      <c r="P94" s="11" t="s">
        <v>182</v>
      </c>
      <c r="Q94" s="36" t="s">
        <v>182</v>
      </c>
      <c r="R94" s="36" t="s">
        <v>182</v>
      </c>
      <c r="S94" s="36" t="s">
        <v>182</v>
      </c>
      <c r="T94" s="36" t="s">
        <v>182</v>
      </c>
      <c r="U94" s="36" t="s">
        <v>182</v>
      </c>
      <c r="V94" s="5"/>
      <c r="W94" s="5"/>
      <c r="X94" s="5"/>
    </row>
    <row r="95" spans="1:24" x14ac:dyDescent="0.2">
      <c r="A95" s="26" t="s">
        <v>400</v>
      </c>
      <c r="B95" s="8" t="s">
        <v>182</v>
      </c>
      <c r="C95" s="8" t="s">
        <v>182</v>
      </c>
      <c r="D95" s="8" t="s">
        <v>182</v>
      </c>
      <c r="E95" s="8" t="s">
        <v>182</v>
      </c>
      <c r="F95" s="8" t="s">
        <v>182</v>
      </c>
      <c r="G95" s="11" t="s">
        <v>182</v>
      </c>
      <c r="H95" s="11" t="s">
        <v>182</v>
      </c>
      <c r="I95" s="11" t="s">
        <v>182</v>
      </c>
      <c r="J95" s="11" t="s">
        <v>182</v>
      </c>
      <c r="K95" s="11" t="s">
        <v>182</v>
      </c>
      <c r="L95" s="11" t="s">
        <v>182</v>
      </c>
      <c r="M95" s="11" t="s">
        <v>182</v>
      </c>
      <c r="N95" s="11" t="s">
        <v>182</v>
      </c>
      <c r="O95" s="11" t="s">
        <v>182</v>
      </c>
      <c r="P95" s="11" t="s">
        <v>182</v>
      </c>
      <c r="Q95" s="36" t="s">
        <v>182</v>
      </c>
      <c r="R95" s="36" t="s">
        <v>182</v>
      </c>
      <c r="S95" s="36" t="s">
        <v>182</v>
      </c>
      <c r="T95" s="36" t="s">
        <v>182</v>
      </c>
      <c r="U95" s="36" t="s">
        <v>182</v>
      </c>
      <c r="V95" s="5"/>
      <c r="W95" s="5"/>
      <c r="X95" s="5"/>
    </row>
    <row r="96" spans="1:24" x14ac:dyDescent="0.2">
      <c r="A96" s="26" t="s">
        <v>401</v>
      </c>
      <c r="B96" s="8">
        <v>31</v>
      </c>
      <c r="C96" s="8">
        <v>21</v>
      </c>
      <c r="D96" s="8">
        <v>62</v>
      </c>
      <c r="E96" s="8">
        <v>82</v>
      </c>
      <c r="F96" s="8">
        <v>9</v>
      </c>
      <c r="G96" s="11" t="s">
        <v>182</v>
      </c>
      <c r="H96" s="11">
        <v>37</v>
      </c>
      <c r="I96" s="62">
        <v>57.625</v>
      </c>
      <c r="J96" s="62">
        <v>21.75</v>
      </c>
      <c r="K96" s="62">
        <v>49.125</v>
      </c>
      <c r="L96" s="11" t="s">
        <v>182</v>
      </c>
      <c r="M96" s="36">
        <v>35.125</v>
      </c>
      <c r="N96" s="36">
        <v>41.875</v>
      </c>
      <c r="O96" s="36">
        <v>9.25</v>
      </c>
      <c r="P96" s="36">
        <v>27</v>
      </c>
      <c r="Q96" s="36" t="s">
        <v>182</v>
      </c>
      <c r="R96" s="36">
        <v>32</v>
      </c>
      <c r="S96" s="36">
        <v>27.875</v>
      </c>
      <c r="T96" s="36">
        <v>14.875</v>
      </c>
      <c r="U96" s="36">
        <v>20.5</v>
      </c>
      <c r="V96" s="5"/>
      <c r="W96" s="5"/>
      <c r="X96" s="5"/>
    </row>
    <row r="97" spans="1:24" x14ac:dyDescent="0.2">
      <c r="A97" s="26" t="s">
        <v>402</v>
      </c>
      <c r="B97" s="8">
        <v>13</v>
      </c>
      <c r="C97" s="8" t="s">
        <v>182</v>
      </c>
      <c r="D97" s="8" t="s">
        <v>182</v>
      </c>
      <c r="E97" s="8" t="s">
        <v>182</v>
      </c>
      <c r="F97" s="8" t="s">
        <v>182</v>
      </c>
      <c r="G97" s="11">
        <v>13</v>
      </c>
      <c r="H97" s="11" t="s">
        <v>182</v>
      </c>
      <c r="I97" s="11" t="s">
        <v>182</v>
      </c>
      <c r="J97" s="11" t="s">
        <v>182</v>
      </c>
      <c r="K97" s="11" t="s">
        <v>182</v>
      </c>
      <c r="L97" s="11" t="s">
        <v>182</v>
      </c>
      <c r="M97" s="11" t="s">
        <v>182</v>
      </c>
      <c r="N97" s="11" t="s">
        <v>182</v>
      </c>
      <c r="O97" s="11" t="s">
        <v>182</v>
      </c>
      <c r="P97" s="11" t="s">
        <v>182</v>
      </c>
      <c r="Q97" s="36" t="s">
        <v>182</v>
      </c>
      <c r="R97" s="36" t="s">
        <v>182</v>
      </c>
      <c r="S97" s="36" t="s">
        <v>182</v>
      </c>
      <c r="T97" s="36" t="s">
        <v>182</v>
      </c>
      <c r="U97" s="36" t="s">
        <v>182</v>
      </c>
      <c r="V97" s="5"/>
      <c r="W97" s="5"/>
      <c r="X97" s="5"/>
    </row>
    <row r="98" spans="1:24" x14ac:dyDescent="0.2">
      <c r="A98" s="26" t="s">
        <v>150</v>
      </c>
      <c r="B98" s="8">
        <v>57</v>
      </c>
      <c r="C98" s="8">
        <v>28</v>
      </c>
      <c r="D98" s="8">
        <v>161</v>
      </c>
      <c r="E98" s="8">
        <v>9</v>
      </c>
      <c r="F98" s="8">
        <v>117</v>
      </c>
      <c r="G98" s="11">
        <v>132</v>
      </c>
      <c r="H98" s="11">
        <v>41</v>
      </c>
      <c r="I98" s="11">
        <v>178</v>
      </c>
      <c r="J98" s="11" t="s">
        <v>182</v>
      </c>
      <c r="K98" s="62">
        <v>133.75</v>
      </c>
      <c r="L98" s="36">
        <v>132.5</v>
      </c>
      <c r="M98" s="36">
        <v>25.5</v>
      </c>
      <c r="N98" s="36">
        <v>120.375</v>
      </c>
      <c r="O98" s="11" t="s">
        <v>182</v>
      </c>
      <c r="P98" s="36">
        <v>76.625</v>
      </c>
      <c r="Q98" s="36">
        <v>185.125</v>
      </c>
      <c r="R98" s="36">
        <v>31</v>
      </c>
      <c r="S98" s="36">
        <v>143</v>
      </c>
      <c r="T98" s="36" t="s">
        <v>182</v>
      </c>
      <c r="U98" s="36">
        <v>99.75</v>
      </c>
      <c r="V98" s="5"/>
      <c r="W98" s="5"/>
      <c r="X98" s="5"/>
    </row>
    <row r="99" spans="1:24" x14ac:dyDescent="0.2">
      <c r="A99" s="26" t="s">
        <v>403</v>
      </c>
      <c r="B99" s="8">
        <v>22</v>
      </c>
      <c r="C99" s="8" t="s">
        <v>182</v>
      </c>
      <c r="D99" s="8" t="s">
        <v>182</v>
      </c>
      <c r="E99" s="8" t="s">
        <v>182</v>
      </c>
      <c r="F99" s="8" t="s">
        <v>182</v>
      </c>
      <c r="G99" s="11" t="s">
        <v>182</v>
      </c>
      <c r="H99" s="11">
        <v>16</v>
      </c>
      <c r="I99" s="11" t="s">
        <v>182</v>
      </c>
      <c r="J99" s="11" t="s">
        <v>182</v>
      </c>
      <c r="K99" s="11" t="s">
        <v>182</v>
      </c>
      <c r="L99" s="11" t="s">
        <v>182</v>
      </c>
      <c r="M99" s="36">
        <v>18.900000000000002</v>
      </c>
      <c r="N99" s="11" t="s">
        <v>182</v>
      </c>
      <c r="O99" s="11" t="s">
        <v>182</v>
      </c>
      <c r="P99" s="11" t="s">
        <v>182</v>
      </c>
      <c r="Q99" s="36">
        <v>8.1054128878281624</v>
      </c>
      <c r="R99" s="36">
        <v>18.074382129277566</v>
      </c>
      <c r="S99" s="36" t="s">
        <v>182</v>
      </c>
      <c r="T99" s="36" t="s">
        <v>182</v>
      </c>
      <c r="U99" s="36" t="s">
        <v>182</v>
      </c>
      <c r="V99" s="5"/>
      <c r="W99" s="5"/>
      <c r="X99" s="5"/>
    </row>
    <row r="100" spans="1:24" x14ac:dyDescent="0.2">
      <c r="A100" s="26" t="s">
        <v>162</v>
      </c>
      <c r="B100" s="8">
        <v>12</v>
      </c>
      <c r="C100" s="8">
        <v>58</v>
      </c>
      <c r="D100" s="8">
        <v>133</v>
      </c>
      <c r="E100" s="8">
        <v>170</v>
      </c>
      <c r="F100" s="8">
        <v>244</v>
      </c>
      <c r="G100" s="11" t="s">
        <v>182</v>
      </c>
      <c r="H100" s="11">
        <v>62</v>
      </c>
      <c r="I100" s="11">
        <v>141</v>
      </c>
      <c r="J100" s="11">
        <v>164</v>
      </c>
      <c r="K100" s="11">
        <v>274</v>
      </c>
      <c r="L100" s="11" t="s">
        <v>182</v>
      </c>
      <c r="M100" s="36">
        <v>51</v>
      </c>
      <c r="N100" s="36">
        <v>122</v>
      </c>
      <c r="O100" s="36">
        <v>140</v>
      </c>
      <c r="P100" s="36">
        <v>214</v>
      </c>
      <c r="Q100" s="36" t="s">
        <v>182</v>
      </c>
      <c r="R100" s="36">
        <v>20.274999999999999</v>
      </c>
      <c r="S100" s="36">
        <v>80.550000000000011</v>
      </c>
      <c r="T100" s="36">
        <v>128.625</v>
      </c>
      <c r="U100" s="36">
        <v>165.14999999999998</v>
      </c>
      <c r="V100" s="5"/>
      <c r="W100" s="5"/>
      <c r="X100" s="5"/>
    </row>
    <row r="101" spans="1:24" x14ac:dyDescent="0.2">
      <c r="A101" s="26" t="s">
        <v>404</v>
      </c>
      <c r="B101" s="8" t="s">
        <v>182</v>
      </c>
      <c r="C101" s="8">
        <v>11</v>
      </c>
      <c r="D101" s="8">
        <v>75</v>
      </c>
      <c r="E101" s="8">
        <v>6</v>
      </c>
      <c r="F101" s="8" t="s">
        <v>182</v>
      </c>
      <c r="G101" s="11" t="s">
        <v>182</v>
      </c>
      <c r="H101" s="11">
        <v>38</v>
      </c>
      <c r="I101" s="11">
        <v>87</v>
      </c>
      <c r="J101" s="11" t="s">
        <v>182</v>
      </c>
      <c r="K101" s="11">
        <v>29</v>
      </c>
      <c r="L101" s="11" t="s">
        <v>182</v>
      </c>
      <c r="M101" s="36">
        <v>21.15</v>
      </c>
      <c r="N101" s="36">
        <v>58</v>
      </c>
      <c r="O101" s="11" t="s">
        <v>182</v>
      </c>
      <c r="P101" s="36">
        <v>16</v>
      </c>
      <c r="Q101" s="36" t="s">
        <v>182</v>
      </c>
      <c r="R101" s="36">
        <v>15</v>
      </c>
      <c r="S101" s="36">
        <v>67.375</v>
      </c>
      <c r="T101" s="36" t="s">
        <v>182</v>
      </c>
      <c r="U101" s="36">
        <v>16.375</v>
      </c>
      <c r="V101" s="5"/>
      <c r="W101" s="5"/>
      <c r="X101" s="5"/>
    </row>
    <row r="102" spans="1:24" x14ac:dyDescent="0.2">
      <c r="A102" s="26" t="s">
        <v>405</v>
      </c>
      <c r="B102" s="8">
        <v>283</v>
      </c>
      <c r="C102" s="8" t="s">
        <v>182</v>
      </c>
      <c r="D102" s="8">
        <v>468</v>
      </c>
      <c r="E102" s="8" t="s">
        <v>182</v>
      </c>
      <c r="F102" s="8">
        <v>53</v>
      </c>
      <c r="G102" s="11">
        <v>339</v>
      </c>
      <c r="H102" s="11">
        <v>42</v>
      </c>
      <c r="I102" s="62">
        <v>277.5</v>
      </c>
      <c r="J102" s="11" t="s">
        <v>182</v>
      </c>
      <c r="K102" s="62">
        <v>16.375</v>
      </c>
      <c r="L102" s="36">
        <v>56.010000000000041</v>
      </c>
      <c r="M102" s="36">
        <v>159.125</v>
      </c>
      <c r="N102" s="36">
        <v>325.61500000000046</v>
      </c>
      <c r="O102" s="11" t="s">
        <v>182</v>
      </c>
      <c r="P102" s="36">
        <v>18.365000000000002</v>
      </c>
      <c r="Q102" s="36">
        <v>133.34935802722669</v>
      </c>
      <c r="R102" s="36">
        <v>382.01249049429612</v>
      </c>
      <c r="S102" s="36">
        <v>381.6889543726229</v>
      </c>
      <c r="T102" s="36" t="s">
        <v>182</v>
      </c>
      <c r="U102" s="36">
        <v>6.7299999999999995</v>
      </c>
      <c r="V102" s="5"/>
      <c r="W102" s="5"/>
      <c r="X102" s="5"/>
    </row>
    <row r="103" spans="1:24" x14ac:dyDescent="0.2">
      <c r="A103" s="26" t="s">
        <v>406</v>
      </c>
      <c r="B103" s="8" t="s">
        <v>182</v>
      </c>
      <c r="C103" s="8" t="s">
        <v>182</v>
      </c>
      <c r="D103" s="8" t="s">
        <v>182</v>
      </c>
      <c r="E103" s="8" t="s">
        <v>182</v>
      </c>
      <c r="F103" s="8" t="s">
        <v>182</v>
      </c>
      <c r="G103" s="11" t="s">
        <v>182</v>
      </c>
      <c r="H103" s="11" t="s">
        <v>182</v>
      </c>
      <c r="I103" s="11" t="s">
        <v>182</v>
      </c>
      <c r="J103" s="11" t="s">
        <v>182</v>
      </c>
      <c r="K103" s="11" t="s">
        <v>182</v>
      </c>
      <c r="L103" s="11" t="s">
        <v>182</v>
      </c>
      <c r="M103" s="11" t="s">
        <v>182</v>
      </c>
      <c r="N103" s="11" t="s">
        <v>182</v>
      </c>
      <c r="O103" s="11" t="s">
        <v>182</v>
      </c>
      <c r="P103" s="11" t="s">
        <v>182</v>
      </c>
      <c r="Q103" s="36" t="s">
        <v>182</v>
      </c>
      <c r="R103" s="36" t="s">
        <v>182</v>
      </c>
      <c r="S103" s="36" t="s">
        <v>182</v>
      </c>
      <c r="T103" s="36" t="s">
        <v>182</v>
      </c>
      <c r="U103" s="36" t="s">
        <v>182</v>
      </c>
      <c r="V103" s="5"/>
      <c r="W103" s="5"/>
      <c r="X103" s="5"/>
    </row>
    <row r="104" spans="1:24" x14ac:dyDescent="0.2">
      <c r="A104" s="26" t="s">
        <v>407</v>
      </c>
      <c r="B104" s="8" t="s">
        <v>182</v>
      </c>
      <c r="C104" s="8" t="s">
        <v>182</v>
      </c>
      <c r="D104" s="8" t="s">
        <v>182</v>
      </c>
      <c r="E104" s="8" t="s">
        <v>182</v>
      </c>
      <c r="F104" s="8" t="s">
        <v>182</v>
      </c>
      <c r="G104" s="11" t="s">
        <v>182</v>
      </c>
      <c r="H104" s="11" t="s">
        <v>182</v>
      </c>
      <c r="I104" s="11" t="s">
        <v>182</v>
      </c>
      <c r="J104" s="11" t="s">
        <v>182</v>
      </c>
      <c r="K104" s="11" t="s">
        <v>182</v>
      </c>
      <c r="L104" s="11" t="s">
        <v>182</v>
      </c>
      <c r="M104" s="11" t="s">
        <v>182</v>
      </c>
      <c r="N104" s="36">
        <v>8.875</v>
      </c>
      <c r="O104" s="11" t="s">
        <v>182</v>
      </c>
      <c r="P104" s="11" t="s">
        <v>182</v>
      </c>
      <c r="Q104" s="36" t="s">
        <v>182</v>
      </c>
      <c r="R104" s="36" t="s">
        <v>182</v>
      </c>
      <c r="S104" s="36">
        <v>5.75</v>
      </c>
      <c r="T104" s="36" t="s">
        <v>182</v>
      </c>
      <c r="U104" s="36" t="s">
        <v>182</v>
      </c>
      <c r="V104" s="5"/>
      <c r="W104" s="5"/>
      <c r="X104" s="5"/>
    </row>
    <row r="105" spans="1:24" x14ac:dyDescent="0.2">
      <c r="A105" s="26" t="s">
        <v>408</v>
      </c>
      <c r="B105" s="8" t="s">
        <v>182</v>
      </c>
      <c r="C105" s="8" t="s">
        <v>182</v>
      </c>
      <c r="D105" s="8" t="s">
        <v>182</v>
      </c>
      <c r="E105" s="8">
        <v>238</v>
      </c>
      <c r="F105" s="8" t="s">
        <v>182</v>
      </c>
      <c r="G105" s="11">
        <v>24</v>
      </c>
      <c r="H105" s="11" t="s">
        <v>182</v>
      </c>
      <c r="I105" s="11" t="s">
        <v>182</v>
      </c>
      <c r="J105" s="11">
        <v>216</v>
      </c>
      <c r="K105" s="11" t="s">
        <v>182</v>
      </c>
      <c r="L105" s="36">
        <v>38</v>
      </c>
      <c r="M105" s="11" t="s">
        <v>182</v>
      </c>
      <c r="N105" s="11" t="s">
        <v>182</v>
      </c>
      <c r="O105" s="36">
        <v>171</v>
      </c>
      <c r="P105" s="11" t="s">
        <v>182</v>
      </c>
      <c r="Q105" s="36">
        <v>159.625</v>
      </c>
      <c r="R105" s="36" t="s">
        <v>182</v>
      </c>
      <c r="S105" s="36" t="s">
        <v>182</v>
      </c>
      <c r="T105" s="36">
        <v>363.75</v>
      </c>
      <c r="U105" s="36" t="s">
        <v>182</v>
      </c>
      <c r="V105" s="5"/>
      <c r="W105" s="5"/>
      <c r="X105" s="5"/>
    </row>
    <row r="106" spans="1:24" x14ac:dyDescent="0.2">
      <c r="A106" s="26" t="s">
        <v>100</v>
      </c>
      <c r="B106" s="7">
        <v>575.18499984000005</v>
      </c>
      <c r="C106" s="7">
        <v>205</v>
      </c>
      <c r="D106" s="7">
        <v>1565.64999874</v>
      </c>
      <c r="E106" s="7">
        <v>601.37499989000003</v>
      </c>
      <c r="F106" s="7">
        <v>755.62500011999998</v>
      </c>
      <c r="G106" s="7">
        <v>609.08100000000002</v>
      </c>
      <c r="H106" s="7">
        <v>342.75</v>
      </c>
      <c r="I106" s="7">
        <v>1120</v>
      </c>
      <c r="J106" s="7">
        <v>421</v>
      </c>
      <c r="K106" s="7">
        <v>797.75</v>
      </c>
      <c r="L106" s="36">
        <v>315.88500000000005</v>
      </c>
      <c r="M106" s="36">
        <v>380.42500000000001</v>
      </c>
      <c r="N106" s="36">
        <v>1218.9650000000006</v>
      </c>
      <c r="O106" s="36">
        <v>320.25</v>
      </c>
      <c r="P106" s="36">
        <v>762.11500000000001</v>
      </c>
      <c r="Q106" s="36">
        <v>600.57977091505484</v>
      </c>
      <c r="R106" s="36">
        <v>617.41063688212887</v>
      </c>
      <c r="S106" s="36">
        <v>1235.8069201520909</v>
      </c>
      <c r="T106" s="36">
        <v>510.44344106463882</v>
      </c>
      <c r="U106" s="36">
        <v>566.86479087452483</v>
      </c>
      <c r="V106" s="5"/>
      <c r="W106" s="5"/>
      <c r="X106" s="5"/>
    </row>
    <row r="107" spans="1:24" customFormat="1" x14ac:dyDescent="0.2">
      <c r="A107" s="102" t="s">
        <v>1055</v>
      </c>
      <c r="B107" s="35"/>
      <c r="C107" s="35"/>
      <c r="D107" s="35"/>
      <c r="E107" s="35"/>
      <c r="F107" s="35"/>
      <c r="G107" s="46"/>
      <c r="H107" s="46"/>
      <c r="I107" s="101"/>
      <c r="J107" s="46"/>
      <c r="K107" s="46"/>
      <c r="L107" s="103"/>
      <c r="M107" s="103"/>
      <c r="N107" s="103"/>
      <c r="O107" s="103"/>
      <c r="P107" s="103"/>
      <c r="Q107" s="35"/>
      <c r="R107" s="35"/>
    </row>
    <row r="108" spans="1:24" customFormat="1" x14ac:dyDescent="0.2">
      <c r="A108" s="102" t="s">
        <v>409</v>
      </c>
      <c r="B108" s="35"/>
      <c r="C108" s="35"/>
      <c r="D108" s="35"/>
      <c r="E108" s="35"/>
      <c r="F108" s="35"/>
      <c r="G108" s="46"/>
      <c r="H108" s="46"/>
      <c r="I108" s="46"/>
      <c r="J108" s="46"/>
      <c r="K108" s="46"/>
      <c r="L108" s="35"/>
      <c r="M108" s="35"/>
      <c r="N108" s="35"/>
      <c r="O108" s="35"/>
      <c r="P108" s="35"/>
      <c r="Q108" s="35"/>
      <c r="R108" s="35"/>
    </row>
    <row r="109" spans="1:24" customFormat="1" x14ac:dyDescent="0.2">
      <c r="A109" s="102" t="s">
        <v>1054</v>
      </c>
      <c r="B109" s="35"/>
      <c r="C109" s="35"/>
      <c r="D109" s="35"/>
      <c r="E109" s="35"/>
      <c r="F109" s="35"/>
      <c r="G109" s="46"/>
      <c r="H109" s="46"/>
      <c r="I109" s="46"/>
      <c r="J109" s="46"/>
      <c r="K109" s="46"/>
      <c r="L109" s="35"/>
      <c r="M109" s="35"/>
      <c r="N109" s="35"/>
      <c r="O109" s="35"/>
      <c r="P109" s="35"/>
      <c r="Q109" s="35"/>
      <c r="R109" s="35"/>
    </row>
    <row r="110" spans="1:24" x14ac:dyDescent="0.2">
      <c r="A110" s="69"/>
      <c r="G110" s="11"/>
      <c r="H110" s="11"/>
      <c r="I110" s="11"/>
      <c r="J110" s="11"/>
      <c r="K110" s="11"/>
      <c r="S110" s="5"/>
      <c r="T110" s="5"/>
      <c r="U110" s="5"/>
      <c r="V110" s="5"/>
      <c r="W110" s="5"/>
      <c r="X110" s="5"/>
    </row>
    <row r="111" spans="1:24" x14ac:dyDescent="0.2">
      <c r="D111" s="7"/>
      <c r="S111" s="5"/>
      <c r="T111" s="5"/>
      <c r="U111" s="5"/>
      <c r="V111" s="5"/>
      <c r="W111" s="5"/>
      <c r="X111" s="5"/>
    </row>
    <row r="112" spans="1:24" x14ac:dyDescent="0.2">
      <c r="A112" s="28" t="s">
        <v>413</v>
      </c>
      <c r="S112" s="5"/>
      <c r="T112" s="5"/>
    </row>
    <row r="113" spans="1:20" ht="38.25" x14ac:dyDescent="0.2">
      <c r="A113" s="30" t="s">
        <v>414</v>
      </c>
      <c r="B113" s="12" t="s">
        <v>415</v>
      </c>
      <c r="C113" s="40" t="s">
        <v>390</v>
      </c>
      <c r="D113" s="40" t="s">
        <v>391</v>
      </c>
      <c r="E113" s="40" t="s">
        <v>266</v>
      </c>
      <c r="F113" s="40" t="s">
        <v>392</v>
      </c>
      <c r="G113" s="40" t="s">
        <v>268</v>
      </c>
      <c r="S113" s="5"/>
      <c r="T113" s="5"/>
    </row>
    <row r="114" spans="1:20" x14ac:dyDescent="0.2">
      <c r="A114" s="26">
        <v>2014</v>
      </c>
      <c r="B114" s="8" t="s">
        <v>416</v>
      </c>
      <c r="C114" s="7">
        <v>684</v>
      </c>
      <c r="D114" s="7">
        <v>524</v>
      </c>
      <c r="E114" s="7">
        <v>2176</v>
      </c>
      <c r="F114" s="7">
        <v>1248</v>
      </c>
      <c r="G114" s="7">
        <v>767</v>
      </c>
      <c r="S114" s="5"/>
      <c r="T114" s="5"/>
    </row>
    <row r="115" spans="1:20" x14ac:dyDescent="0.2">
      <c r="A115" s="26">
        <v>2015</v>
      </c>
      <c r="B115" s="8" t="s">
        <v>416</v>
      </c>
      <c r="C115" s="7">
        <v>520</v>
      </c>
      <c r="D115" s="7">
        <v>587</v>
      </c>
      <c r="E115" s="7">
        <v>2155</v>
      </c>
      <c r="F115" s="7">
        <v>990</v>
      </c>
      <c r="G115" s="7">
        <v>848</v>
      </c>
      <c r="S115" s="5"/>
      <c r="T115" s="5"/>
    </row>
    <row r="116" spans="1:20" x14ac:dyDescent="0.2">
      <c r="A116" s="26">
        <v>2016</v>
      </c>
      <c r="B116" s="8" t="s">
        <v>416</v>
      </c>
      <c r="C116" s="7">
        <v>644</v>
      </c>
      <c r="D116" s="7">
        <v>763</v>
      </c>
      <c r="E116" s="7">
        <v>2304</v>
      </c>
      <c r="F116" s="7">
        <v>800</v>
      </c>
      <c r="G116" s="7">
        <v>787</v>
      </c>
      <c r="S116" s="5"/>
      <c r="T116" s="5"/>
    </row>
    <row r="117" spans="1:20" x14ac:dyDescent="0.2">
      <c r="A117" s="26">
        <v>2017</v>
      </c>
      <c r="B117" s="8" t="s">
        <v>416</v>
      </c>
      <c r="C117" s="7">
        <v>762</v>
      </c>
      <c r="D117" s="7">
        <v>584</v>
      </c>
      <c r="E117" s="7">
        <v>2355</v>
      </c>
      <c r="F117" s="7">
        <v>669</v>
      </c>
      <c r="G117" s="7">
        <v>1035</v>
      </c>
      <c r="S117" s="5"/>
      <c r="T117" s="5"/>
    </row>
    <row r="118" spans="1:20" x14ac:dyDescent="0.2">
      <c r="A118" s="26">
        <v>2018</v>
      </c>
      <c r="B118" s="8" t="s">
        <v>416</v>
      </c>
      <c r="C118" s="7">
        <v>573</v>
      </c>
      <c r="D118" s="7">
        <v>454</v>
      </c>
      <c r="E118" s="7">
        <v>1846</v>
      </c>
      <c r="F118" s="7">
        <v>442</v>
      </c>
      <c r="G118" s="7">
        <v>1077</v>
      </c>
      <c r="S118" s="5"/>
      <c r="T118" s="5"/>
    </row>
    <row r="119" spans="1:20" x14ac:dyDescent="0.2">
      <c r="A119" s="26">
        <v>2019</v>
      </c>
      <c r="B119" s="8" t="s">
        <v>416</v>
      </c>
      <c r="C119" s="7">
        <v>531.56249979999996</v>
      </c>
      <c r="D119" s="7">
        <v>716.375</v>
      </c>
      <c r="E119" s="7">
        <v>794.37499984999999</v>
      </c>
      <c r="F119" s="7">
        <v>285.74999972000001</v>
      </c>
      <c r="G119" s="7">
        <v>674.87499903000003</v>
      </c>
      <c r="S119" s="5"/>
      <c r="T119" s="5"/>
    </row>
    <row r="120" spans="1:20" x14ac:dyDescent="0.2">
      <c r="A120" s="26">
        <v>2020</v>
      </c>
      <c r="B120" s="8" t="s">
        <v>416</v>
      </c>
      <c r="C120" s="7">
        <v>624.37499948999994</v>
      </c>
      <c r="D120" s="7">
        <v>852</v>
      </c>
      <c r="E120" s="7">
        <v>1055.2499997899999</v>
      </c>
      <c r="F120" s="7">
        <v>465.87499973000001</v>
      </c>
      <c r="G120" s="7">
        <v>807.99999864000006</v>
      </c>
      <c r="S120" s="5"/>
      <c r="T120" s="5"/>
    </row>
    <row r="121" spans="1:20" x14ac:dyDescent="0.2">
      <c r="A121" s="26">
        <v>2021</v>
      </c>
      <c r="B121" s="8" t="s">
        <v>416</v>
      </c>
      <c r="C121" s="7">
        <v>900.25</v>
      </c>
      <c r="D121" s="7">
        <v>336</v>
      </c>
      <c r="E121" s="7">
        <v>966.875</v>
      </c>
      <c r="F121" s="7">
        <v>432.875</v>
      </c>
      <c r="G121" s="7">
        <v>1155.5</v>
      </c>
      <c r="S121" s="5"/>
      <c r="T121" s="5"/>
    </row>
    <row r="122" spans="1:20" x14ac:dyDescent="0.2">
      <c r="A122" s="26">
        <v>2022</v>
      </c>
      <c r="B122" s="8" t="s">
        <v>416</v>
      </c>
      <c r="C122" s="7">
        <v>630.61500000000001</v>
      </c>
      <c r="D122" s="7">
        <v>585.22500000000002</v>
      </c>
      <c r="E122" s="7">
        <v>807.72</v>
      </c>
      <c r="F122" s="7">
        <v>517.625</v>
      </c>
      <c r="G122" s="7">
        <v>768.34500000000003</v>
      </c>
      <c r="S122" s="5"/>
      <c r="T122" s="5"/>
    </row>
    <row r="123" spans="1:20" x14ac:dyDescent="0.2">
      <c r="A123" s="26">
        <v>2023</v>
      </c>
      <c r="B123" s="8" t="s">
        <v>416</v>
      </c>
      <c r="C123" s="7">
        <v>447.66888840263556</v>
      </c>
      <c r="D123" s="7">
        <v>275.55349809885934</v>
      </c>
      <c r="E123" s="7">
        <v>695.00979087452481</v>
      </c>
      <c r="F123" s="7">
        <v>485.21500000000003</v>
      </c>
      <c r="G123" s="7">
        <v>550.5890874524714</v>
      </c>
      <c r="S123" s="5"/>
      <c r="T123" s="5"/>
    </row>
    <row r="124" spans="1:20" x14ac:dyDescent="0.2">
      <c r="A124" s="26">
        <v>2014</v>
      </c>
      <c r="B124" s="8" t="s">
        <v>417</v>
      </c>
      <c r="C124" s="7">
        <v>617</v>
      </c>
      <c r="D124" s="7">
        <v>369</v>
      </c>
      <c r="E124" s="7">
        <v>1586</v>
      </c>
      <c r="F124" s="7">
        <v>1022</v>
      </c>
      <c r="G124" s="7">
        <v>798</v>
      </c>
      <c r="S124" s="5"/>
      <c r="T124" s="5"/>
    </row>
    <row r="125" spans="1:20" x14ac:dyDescent="0.2">
      <c r="A125" s="26">
        <v>2015</v>
      </c>
      <c r="B125" s="8" t="s">
        <v>417</v>
      </c>
      <c r="C125" s="7">
        <v>443</v>
      </c>
      <c r="D125" s="7">
        <v>630</v>
      </c>
      <c r="E125" s="7">
        <v>1717</v>
      </c>
      <c r="F125" s="7">
        <v>1089</v>
      </c>
      <c r="G125" s="7">
        <v>714</v>
      </c>
      <c r="S125" s="5"/>
      <c r="T125" s="5"/>
    </row>
    <row r="126" spans="1:20" x14ac:dyDescent="0.2">
      <c r="A126" s="26">
        <v>2016</v>
      </c>
      <c r="B126" s="8" t="s">
        <v>417</v>
      </c>
      <c r="C126" s="7">
        <v>495</v>
      </c>
      <c r="D126" s="7">
        <v>673</v>
      </c>
      <c r="E126" s="7">
        <v>1758</v>
      </c>
      <c r="F126" s="7">
        <v>576</v>
      </c>
      <c r="G126" s="7">
        <v>871</v>
      </c>
      <c r="S126" s="5"/>
      <c r="T126" s="5"/>
    </row>
    <row r="127" spans="1:20" x14ac:dyDescent="0.2">
      <c r="A127" s="26">
        <v>2017</v>
      </c>
      <c r="B127" s="8" t="s">
        <v>417</v>
      </c>
      <c r="C127" s="7">
        <v>547</v>
      </c>
      <c r="D127" s="7">
        <v>541</v>
      </c>
      <c r="E127" s="7">
        <v>2007</v>
      </c>
      <c r="F127" s="7">
        <v>578</v>
      </c>
      <c r="G127" s="7">
        <v>884</v>
      </c>
      <c r="S127" s="5"/>
      <c r="T127" s="5"/>
    </row>
    <row r="128" spans="1:20" x14ac:dyDescent="0.2">
      <c r="A128" s="26">
        <v>2018</v>
      </c>
      <c r="B128" s="8" t="s">
        <v>417</v>
      </c>
      <c r="C128" s="7">
        <v>544</v>
      </c>
      <c r="D128" s="7">
        <v>500</v>
      </c>
      <c r="E128" s="7">
        <v>1809</v>
      </c>
      <c r="F128" s="7">
        <v>553</v>
      </c>
      <c r="G128" s="7">
        <v>1098</v>
      </c>
      <c r="S128" s="5"/>
      <c r="T128" s="5"/>
    </row>
    <row r="129" spans="1:20" x14ac:dyDescent="0.2">
      <c r="A129" s="26">
        <v>2019</v>
      </c>
      <c r="B129" s="8" t="s">
        <v>417</v>
      </c>
      <c r="C129" s="7">
        <v>536.78099961999999</v>
      </c>
      <c r="D129" s="7">
        <v>212.625</v>
      </c>
      <c r="E129" s="7">
        <v>1589.62499948</v>
      </c>
      <c r="F129" s="7">
        <v>347.74999966999997</v>
      </c>
      <c r="G129" s="7">
        <v>761.87499934000004</v>
      </c>
      <c r="S129" s="5"/>
      <c r="T129" s="5"/>
    </row>
    <row r="130" spans="1:20" x14ac:dyDescent="0.2">
      <c r="A130" s="26">
        <v>2020</v>
      </c>
      <c r="B130" s="8" t="s">
        <v>417</v>
      </c>
      <c r="C130" s="7">
        <v>787.87499983999999</v>
      </c>
      <c r="D130" s="7">
        <v>804.75</v>
      </c>
      <c r="E130" s="7">
        <v>993.62499958000001</v>
      </c>
      <c r="F130" s="7">
        <v>546.74999959000002</v>
      </c>
      <c r="G130" s="7">
        <v>674.17499875999988</v>
      </c>
      <c r="S130" s="5"/>
      <c r="T130" s="5"/>
    </row>
    <row r="131" spans="1:20" x14ac:dyDescent="0.2">
      <c r="A131" s="26">
        <v>2021</v>
      </c>
      <c r="B131" s="8" t="s">
        <v>417</v>
      </c>
      <c r="C131" s="7">
        <v>798.5</v>
      </c>
      <c r="D131" s="7">
        <v>599.625</v>
      </c>
      <c r="E131" s="7">
        <v>1281</v>
      </c>
      <c r="F131" s="7">
        <v>437.875</v>
      </c>
      <c r="G131" s="7">
        <v>789.5</v>
      </c>
      <c r="S131" s="5"/>
      <c r="T131" s="5"/>
    </row>
    <row r="132" spans="1:20" x14ac:dyDescent="0.2">
      <c r="A132" s="26">
        <v>2022</v>
      </c>
      <c r="B132" s="8" t="s">
        <v>417</v>
      </c>
      <c r="C132" s="7">
        <v>622.70000000000005</v>
      </c>
      <c r="D132" s="7">
        <v>660.91500000000019</v>
      </c>
      <c r="E132" s="7">
        <v>1085.3100000000002</v>
      </c>
      <c r="F132" s="7">
        <v>321</v>
      </c>
      <c r="G132" s="7">
        <v>845.78</v>
      </c>
      <c r="S132" s="5"/>
      <c r="T132" s="5"/>
    </row>
    <row r="133" spans="1:20" x14ac:dyDescent="0.2">
      <c r="A133" s="26">
        <v>2023</v>
      </c>
      <c r="B133" s="8" t="s">
        <v>417</v>
      </c>
      <c r="C133" s="7">
        <v>563.17107372045461</v>
      </c>
      <c r="D133" s="7">
        <v>603.35431558935352</v>
      </c>
      <c r="E133" s="7">
        <v>1005.8740494296574</v>
      </c>
      <c r="F133" s="7">
        <v>644.69096958174896</v>
      </c>
      <c r="G133" s="7">
        <v>639.76076045627383</v>
      </c>
      <c r="S133" s="5"/>
      <c r="T133" s="5"/>
    </row>
    <row r="134" spans="1:20" x14ac:dyDescent="0.2">
      <c r="A134" s="26">
        <v>2014</v>
      </c>
      <c r="B134" s="8" t="s">
        <v>418</v>
      </c>
      <c r="C134" s="7">
        <v>490</v>
      </c>
      <c r="D134" s="7">
        <v>244</v>
      </c>
      <c r="E134" s="7">
        <v>1196</v>
      </c>
      <c r="F134" s="7">
        <v>779</v>
      </c>
      <c r="G134" s="7">
        <v>581</v>
      </c>
      <c r="S134" s="5"/>
      <c r="T134" s="5"/>
    </row>
    <row r="135" spans="1:20" x14ac:dyDescent="0.2">
      <c r="A135" s="26">
        <v>2015</v>
      </c>
      <c r="B135" s="8" t="s">
        <v>418</v>
      </c>
      <c r="C135" s="7">
        <v>619</v>
      </c>
      <c r="D135" s="7">
        <v>418</v>
      </c>
      <c r="E135" s="7">
        <v>1355</v>
      </c>
      <c r="F135" s="7">
        <v>872</v>
      </c>
      <c r="G135" s="7">
        <v>697</v>
      </c>
      <c r="S135" s="5"/>
      <c r="T135" s="5"/>
    </row>
    <row r="136" spans="1:20" x14ac:dyDescent="0.2">
      <c r="A136" s="26">
        <v>2016</v>
      </c>
      <c r="B136" s="8" t="s">
        <v>418</v>
      </c>
      <c r="C136" s="7">
        <v>553</v>
      </c>
      <c r="D136" s="7">
        <v>519</v>
      </c>
      <c r="E136" s="7">
        <v>1125</v>
      </c>
      <c r="F136" s="7">
        <v>674</v>
      </c>
      <c r="G136" s="7">
        <v>859</v>
      </c>
      <c r="S136" s="5"/>
      <c r="T136" s="5"/>
    </row>
    <row r="137" spans="1:20" x14ac:dyDescent="0.2">
      <c r="A137" s="26">
        <v>2017</v>
      </c>
      <c r="B137" s="8" t="s">
        <v>418</v>
      </c>
      <c r="C137" s="7">
        <v>486</v>
      </c>
      <c r="D137" s="7">
        <v>352</v>
      </c>
      <c r="E137" s="7">
        <v>1346</v>
      </c>
      <c r="F137" s="7">
        <v>716</v>
      </c>
      <c r="G137" s="7">
        <v>649</v>
      </c>
      <c r="S137" s="5"/>
      <c r="T137" s="5"/>
    </row>
    <row r="138" spans="1:20" x14ac:dyDescent="0.2">
      <c r="A138" s="26">
        <v>2018</v>
      </c>
      <c r="B138" s="8" t="s">
        <v>418</v>
      </c>
      <c r="C138" s="7">
        <v>484</v>
      </c>
      <c r="D138" s="7">
        <v>303</v>
      </c>
      <c r="E138" s="7">
        <v>1378</v>
      </c>
      <c r="F138" s="7">
        <v>551</v>
      </c>
      <c r="G138" s="7">
        <v>758</v>
      </c>
      <c r="S138" s="5"/>
      <c r="T138" s="5"/>
    </row>
    <row r="139" spans="1:20" x14ac:dyDescent="0.2">
      <c r="A139" s="26">
        <v>2019</v>
      </c>
      <c r="B139" s="8" t="s">
        <v>418</v>
      </c>
      <c r="C139" s="7">
        <v>584.60249915999998</v>
      </c>
      <c r="D139" s="7">
        <v>211.875</v>
      </c>
      <c r="E139" s="7">
        <v>1667.7499990199999</v>
      </c>
      <c r="F139" s="7">
        <v>373.12499989000003</v>
      </c>
      <c r="G139" s="7">
        <v>789.50000107999995</v>
      </c>
      <c r="S139" s="5"/>
      <c r="T139" s="5"/>
    </row>
    <row r="140" spans="1:20" x14ac:dyDescent="0.2">
      <c r="A140" s="26">
        <v>2020</v>
      </c>
      <c r="B140" s="8" t="s">
        <v>418</v>
      </c>
      <c r="C140" s="7">
        <v>787.22299948</v>
      </c>
      <c r="D140" s="7">
        <v>243.25</v>
      </c>
      <c r="E140" s="7">
        <v>1578.49999974</v>
      </c>
      <c r="F140" s="7">
        <v>551.99999976999993</v>
      </c>
      <c r="G140" s="7">
        <v>744.37500087000001</v>
      </c>
      <c r="S140" s="5"/>
      <c r="T140" s="5"/>
    </row>
    <row r="141" spans="1:20" x14ac:dyDescent="0.2">
      <c r="A141" s="26">
        <v>2021</v>
      </c>
      <c r="B141" s="8" t="s">
        <v>418</v>
      </c>
      <c r="C141" s="7">
        <v>871.75</v>
      </c>
      <c r="D141" s="7">
        <v>690.75</v>
      </c>
      <c r="E141" s="7">
        <v>1294.875</v>
      </c>
      <c r="F141" s="7">
        <v>419.125</v>
      </c>
      <c r="G141" s="7">
        <v>790.25</v>
      </c>
      <c r="S141" s="5"/>
      <c r="T141" s="5"/>
    </row>
    <row r="142" spans="1:20" x14ac:dyDescent="0.2">
      <c r="A142" s="26">
        <v>2022</v>
      </c>
      <c r="B142" s="8" t="s">
        <v>418</v>
      </c>
      <c r="C142" s="7">
        <v>609.01499999999999</v>
      </c>
      <c r="D142" s="7">
        <v>569.17000000000007</v>
      </c>
      <c r="E142" s="7">
        <v>1176.3050000000003</v>
      </c>
      <c r="F142" s="7">
        <v>377.625</v>
      </c>
      <c r="G142" s="7">
        <v>748.14</v>
      </c>
      <c r="S142" s="5"/>
      <c r="T142" s="5"/>
    </row>
    <row r="143" spans="1:20" x14ac:dyDescent="0.2">
      <c r="A143" s="26">
        <v>2023</v>
      </c>
      <c r="B143" s="8" t="s">
        <v>418</v>
      </c>
      <c r="C143" s="7">
        <v>760.61488020553736</v>
      </c>
      <c r="D143" s="7">
        <v>672.84722433460001</v>
      </c>
      <c r="E143" s="7">
        <v>1192.9940684410642</v>
      </c>
      <c r="F143" s="7">
        <v>418.2753802281369</v>
      </c>
      <c r="G143" s="7">
        <v>488.78576045627381</v>
      </c>
      <c r="S143" s="5"/>
      <c r="T143" s="5"/>
    </row>
    <row r="144" spans="1:20" x14ac:dyDescent="0.2">
      <c r="A144" s="26">
        <v>2014</v>
      </c>
      <c r="B144" s="8" t="s">
        <v>419</v>
      </c>
      <c r="C144" s="7">
        <v>167</v>
      </c>
      <c r="D144" s="7">
        <v>222</v>
      </c>
      <c r="E144" s="7">
        <v>1125</v>
      </c>
      <c r="F144" s="7">
        <v>774</v>
      </c>
      <c r="G144" s="7">
        <v>524</v>
      </c>
      <c r="S144" s="5"/>
      <c r="T144" s="5"/>
    </row>
    <row r="145" spans="1:24" x14ac:dyDescent="0.2">
      <c r="A145" s="26">
        <v>2015</v>
      </c>
      <c r="B145" s="8" t="s">
        <v>419</v>
      </c>
      <c r="C145" s="7">
        <v>165</v>
      </c>
      <c r="D145" s="7">
        <v>260</v>
      </c>
      <c r="E145" s="7">
        <v>1047</v>
      </c>
      <c r="F145" s="7">
        <v>778</v>
      </c>
      <c r="G145" s="7">
        <v>495</v>
      </c>
      <c r="S145" s="5"/>
      <c r="T145" s="5"/>
    </row>
    <row r="146" spans="1:24" x14ac:dyDescent="0.2">
      <c r="A146" s="26">
        <v>2016</v>
      </c>
      <c r="B146" s="8" t="s">
        <v>419</v>
      </c>
      <c r="C146" s="7">
        <v>240</v>
      </c>
      <c r="D146" s="7">
        <v>484</v>
      </c>
      <c r="E146" s="7">
        <v>1373</v>
      </c>
      <c r="F146" s="7">
        <v>617</v>
      </c>
      <c r="G146" s="7">
        <v>1035</v>
      </c>
      <c r="S146" s="5"/>
      <c r="T146" s="5"/>
    </row>
    <row r="147" spans="1:24" x14ac:dyDescent="0.2">
      <c r="A147" s="26">
        <v>2017</v>
      </c>
      <c r="B147" s="8" t="s">
        <v>419</v>
      </c>
      <c r="C147" s="7">
        <v>314</v>
      </c>
      <c r="D147" s="7">
        <v>347</v>
      </c>
      <c r="E147" s="7">
        <v>1323</v>
      </c>
      <c r="F147" s="7">
        <v>912</v>
      </c>
      <c r="G147" s="7">
        <v>599</v>
      </c>
      <c r="S147" s="5"/>
      <c r="T147" s="5"/>
    </row>
    <row r="148" spans="1:24" x14ac:dyDescent="0.2">
      <c r="A148" s="26">
        <v>2018</v>
      </c>
      <c r="B148" s="8" t="s">
        <v>419</v>
      </c>
      <c r="C148" s="7">
        <v>365</v>
      </c>
      <c r="D148" s="7">
        <v>233</v>
      </c>
      <c r="E148" s="7">
        <v>1242</v>
      </c>
      <c r="F148" s="7">
        <v>568</v>
      </c>
      <c r="G148" s="7">
        <v>453</v>
      </c>
      <c r="S148" s="5"/>
      <c r="T148" s="5"/>
    </row>
    <row r="149" spans="1:24" x14ac:dyDescent="0.2">
      <c r="A149" s="26">
        <v>2019</v>
      </c>
      <c r="B149" s="8" t="s">
        <v>419</v>
      </c>
      <c r="C149" s="7">
        <v>590.51099935000002</v>
      </c>
      <c r="D149" s="7">
        <v>239.125</v>
      </c>
      <c r="E149" s="7">
        <v>1467.4999991499999</v>
      </c>
      <c r="F149" s="7">
        <v>514.74999961999993</v>
      </c>
      <c r="G149" s="7">
        <v>785.87500095999997</v>
      </c>
      <c r="S149" s="5"/>
      <c r="T149" s="5"/>
    </row>
    <row r="150" spans="1:24" x14ac:dyDescent="0.2">
      <c r="A150" s="26">
        <v>2020</v>
      </c>
      <c r="B150" s="8" t="s">
        <v>419</v>
      </c>
      <c r="C150" s="7">
        <v>575.18499984000005</v>
      </c>
      <c r="D150" s="7">
        <v>205</v>
      </c>
      <c r="E150" s="7">
        <v>1565.64999874</v>
      </c>
      <c r="F150" s="7">
        <v>601.37499989000003</v>
      </c>
      <c r="G150" s="7">
        <v>755.62500011999998</v>
      </c>
      <c r="S150" s="5"/>
      <c r="T150" s="5"/>
    </row>
    <row r="151" spans="1:24" x14ac:dyDescent="0.2">
      <c r="A151" s="26">
        <v>2021</v>
      </c>
      <c r="B151" s="8" t="s">
        <v>419</v>
      </c>
      <c r="C151" s="7">
        <v>609.08100000000002</v>
      </c>
      <c r="D151" s="7">
        <v>342.75</v>
      </c>
      <c r="E151" s="7">
        <v>1120</v>
      </c>
      <c r="F151" s="7">
        <v>421</v>
      </c>
      <c r="G151" s="7">
        <v>797.75</v>
      </c>
      <c r="S151" s="5"/>
      <c r="T151" s="5"/>
    </row>
    <row r="152" spans="1:24" x14ac:dyDescent="0.2">
      <c r="A152" s="26">
        <v>2022</v>
      </c>
      <c r="B152" s="8" t="s">
        <v>419</v>
      </c>
      <c r="C152" s="7">
        <v>315.88500000000005</v>
      </c>
      <c r="D152" s="7">
        <v>380.42500000000001</v>
      </c>
      <c r="E152" s="7">
        <v>1218.9650000000006</v>
      </c>
      <c r="F152" s="7">
        <v>320.25</v>
      </c>
      <c r="G152" s="7">
        <v>762.11500000000001</v>
      </c>
      <c r="S152" s="5"/>
      <c r="T152" s="5"/>
    </row>
    <row r="153" spans="1:24" x14ac:dyDescent="0.2">
      <c r="A153" s="26">
        <v>2023</v>
      </c>
      <c r="B153" s="8" t="s">
        <v>419</v>
      </c>
      <c r="C153" s="7">
        <v>600.57977091505484</v>
      </c>
      <c r="D153" s="7">
        <v>617.41063688212887</v>
      </c>
      <c r="E153" s="7">
        <v>1235.8069201520909</v>
      </c>
      <c r="F153" s="7">
        <v>510.44344106463882</v>
      </c>
      <c r="G153" s="7">
        <v>566.86479087452483</v>
      </c>
      <c r="S153" s="5"/>
      <c r="T153" s="5"/>
    </row>
    <row r="154" spans="1:24" customFormat="1" x14ac:dyDescent="0.2">
      <c r="A154" s="102" t="s">
        <v>1055</v>
      </c>
      <c r="B154" s="35"/>
      <c r="C154" s="35"/>
      <c r="D154" s="35"/>
      <c r="E154" s="35"/>
      <c r="F154" s="35"/>
      <c r="G154" s="46"/>
      <c r="H154" s="46"/>
      <c r="I154" s="101"/>
      <c r="J154" s="35"/>
      <c r="K154" s="35"/>
      <c r="L154" s="35"/>
      <c r="M154" s="35"/>
      <c r="N154" s="35"/>
      <c r="O154" s="35"/>
      <c r="P154" s="35"/>
      <c r="Q154" s="35"/>
      <c r="R154" s="35"/>
      <c r="U154" s="46"/>
      <c r="V154" s="46"/>
      <c r="W154" s="46"/>
      <c r="X154" s="46"/>
    </row>
    <row r="155" spans="1:24" customFormat="1" x14ac:dyDescent="0.2">
      <c r="A155" s="102" t="s">
        <v>409</v>
      </c>
      <c r="B155" s="35"/>
      <c r="C155" s="35"/>
      <c r="D155" s="35"/>
      <c r="E155" s="35"/>
      <c r="F155" s="35"/>
      <c r="G155" s="35"/>
      <c r="H155" s="35"/>
      <c r="I155" s="35"/>
      <c r="J155" s="35"/>
      <c r="K155" s="35"/>
      <c r="L155" s="35"/>
      <c r="M155" s="35"/>
      <c r="N155" s="35"/>
      <c r="O155" s="35"/>
      <c r="P155" s="35"/>
      <c r="Q155" s="35"/>
      <c r="R155" s="35"/>
      <c r="U155" s="46"/>
      <c r="V155" s="46"/>
      <c r="W155" s="46"/>
      <c r="X155" s="46"/>
    </row>
    <row r="156" spans="1:24" customFormat="1" x14ac:dyDescent="0.2">
      <c r="A156" s="102" t="s">
        <v>420</v>
      </c>
      <c r="B156" s="35"/>
      <c r="C156" s="35"/>
      <c r="D156" s="35"/>
      <c r="E156" s="35"/>
      <c r="F156" s="35"/>
      <c r="G156" s="35"/>
      <c r="H156" s="35"/>
      <c r="I156" s="35"/>
      <c r="J156" s="35"/>
      <c r="K156" s="35"/>
      <c r="L156" s="35"/>
      <c r="M156" s="35"/>
      <c r="N156" s="35"/>
      <c r="O156" s="35"/>
      <c r="P156" s="35"/>
      <c r="Q156" s="35"/>
      <c r="R156" s="35"/>
      <c r="S156" s="35"/>
      <c r="T156" s="46"/>
      <c r="U156" s="46"/>
      <c r="V156" s="46"/>
      <c r="W156" s="46"/>
      <c r="X156" s="46"/>
    </row>
    <row r="157" spans="1:24" customFormat="1" x14ac:dyDescent="0.2">
      <c r="A157" s="102" t="s">
        <v>421</v>
      </c>
      <c r="B157" s="35"/>
      <c r="C157" s="35"/>
      <c r="D157" s="35"/>
      <c r="E157" s="35"/>
      <c r="F157" s="35"/>
      <c r="G157" s="35"/>
      <c r="H157" s="35"/>
      <c r="I157" s="35"/>
      <c r="J157" s="35"/>
      <c r="K157" s="35"/>
      <c r="L157" s="35"/>
      <c r="M157" s="35"/>
      <c r="N157" s="35"/>
      <c r="O157" s="35"/>
      <c r="P157" s="35"/>
      <c r="Q157" s="35"/>
      <c r="R157" s="35"/>
      <c r="S157" s="35"/>
      <c r="T157" s="46"/>
      <c r="U157" s="46"/>
      <c r="V157" s="46"/>
      <c r="W157" s="46"/>
      <c r="X157" s="46"/>
    </row>
    <row r="158" spans="1:24" customFormat="1" x14ac:dyDescent="0.2">
      <c r="A158" s="102" t="s">
        <v>1054</v>
      </c>
      <c r="B158" s="35"/>
      <c r="C158" s="35"/>
      <c r="D158" s="35"/>
      <c r="E158" s="35"/>
      <c r="F158" s="35"/>
      <c r="G158" s="46"/>
      <c r="H158" s="46"/>
      <c r="I158" s="46"/>
      <c r="J158" s="46"/>
      <c r="K158" s="35"/>
      <c r="L158" s="35"/>
      <c r="M158" s="35"/>
      <c r="N158" s="35"/>
      <c r="O158" s="35"/>
      <c r="P158" s="35"/>
      <c r="Q158" s="35"/>
      <c r="R158" s="35"/>
      <c r="S158" s="35"/>
      <c r="T158" s="46"/>
      <c r="U158" s="46"/>
      <c r="V158" s="46"/>
      <c r="W158" s="46"/>
      <c r="X158" s="46"/>
    </row>
    <row r="159" spans="1:24" x14ac:dyDescent="0.2">
      <c r="A159" s="69"/>
    </row>
    <row r="161" spans="1:24" ht="17.25" thickBot="1" x14ac:dyDescent="0.35">
      <c r="A161" s="27" t="s">
        <v>34</v>
      </c>
    </row>
    <row r="162" spans="1:24" x14ac:dyDescent="0.2">
      <c r="A162" s="28" t="s">
        <v>422</v>
      </c>
      <c r="S162" s="5"/>
      <c r="T162" s="5"/>
      <c r="U162" s="5"/>
      <c r="V162" s="5"/>
      <c r="W162" s="5"/>
      <c r="X162" s="5"/>
    </row>
    <row r="163" spans="1:24" x14ac:dyDescent="0.2">
      <c r="A163" s="30"/>
      <c r="B163" s="19">
        <v>2020</v>
      </c>
      <c r="C163" s="19"/>
      <c r="D163" s="19"/>
      <c r="E163" s="19"/>
      <c r="F163" s="19"/>
      <c r="G163" s="40">
        <v>2021</v>
      </c>
      <c r="H163" s="40"/>
      <c r="I163" s="40"/>
      <c r="J163" s="40"/>
      <c r="K163" s="40"/>
      <c r="L163" s="12">
        <v>2022</v>
      </c>
      <c r="M163" s="12"/>
      <c r="N163" s="12"/>
      <c r="O163" s="12"/>
      <c r="P163" s="12"/>
      <c r="Q163" s="12">
        <v>2023</v>
      </c>
      <c r="R163" s="12"/>
      <c r="S163" s="12"/>
      <c r="T163" s="12"/>
      <c r="U163" s="12"/>
      <c r="V163" s="86"/>
      <c r="W163" s="86"/>
      <c r="X163" s="86"/>
    </row>
    <row r="164" spans="1:24" ht="38.25" x14ac:dyDescent="0.2">
      <c r="A164" s="30" t="s">
        <v>389</v>
      </c>
      <c r="B164" s="40" t="s">
        <v>390</v>
      </c>
      <c r="C164" s="40" t="s">
        <v>391</v>
      </c>
      <c r="D164" s="40" t="s">
        <v>266</v>
      </c>
      <c r="E164" s="40" t="s">
        <v>392</v>
      </c>
      <c r="F164" s="40" t="s">
        <v>268</v>
      </c>
      <c r="G164" s="40" t="s">
        <v>390</v>
      </c>
      <c r="H164" s="40" t="s">
        <v>391</v>
      </c>
      <c r="I164" s="40" t="s">
        <v>266</v>
      </c>
      <c r="J164" s="40" t="s">
        <v>392</v>
      </c>
      <c r="K164" s="40" t="s">
        <v>268</v>
      </c>
      <c r="L164" s="40" t="s">
        <v>390</v>
      </c>
      <c r="M164" s="40" t="s">
        <v>391</v>
      </c>
      <c r="N164" s="40" t="s">
        <v>266</v>
      </c>
      <c r="O164" s="40" t="s">
        <v>392</v>
      </c>
      <c r="P164" s="40" t="s">
        <v>268</v>
      </c>
      <c r="Q164" s="40" t="s">
        <v>390</v>
      </c>
      <c r="R164" s="40" t="s">
        <v>391</v>
      </c>
      <c r="S164" s="40" t="s">
        <v>266</v>
      </c>
      <c r="T164" s="40" t="s">
        <v>392</v>
      </c>
      <c r="U164" s="40" t="s">
        <v>268</v>
      </c>
      <c r="V164" s="7"/>
      <c r="W164" s="7"/>
      <c r="X164" s="7"/>
    </row>
    <row r="165" spans="1:24" x14ac:dyDescent="0.2">
      <c r="A165" s="26" t="s">
        <v>393</v>
      </c>
      <c r="B165" s="7" t="s">
        <v>182</v>
      </c>
      <c r="C165" s="7" t="s">
        <v>182</v>
      </c>
      <c r="D165" s="7" t="s">
        <v>182</v>
      </c>
      <c r="E165" s="7" t="s">
        <v>182</v>
      </c>
      <c r="F165" s="7">
        <v>239</v>
      </c>
      <c r="G165" s="16" t="s">
        <v>182</v>
      </c>
      <c r="H165" s="16">
        <v>36</v>
      </c>
      <c r="I165" s="16">
        <v>58</v>
      </c>
      <c r="J165" s="16" t="s">
        <v>182</v>
      </c>
      <c r="K165" s="16">
        <v>557</v>
      </c>
      <c r="L165" s="16" t="s">
        <v>182</v>
      </c>
      <c r="M165" s="36">
        <v>176</v>
      </c>
      <c r="N165" s="36">
        <v>49</v>
      </c>
      <c r="O165" s="16" t="s">
        <v>182</v>
      </c>
      <c r="P165" s="36">
        <v>371</v>
      </c>
      <c r="Q165" s="8" t="s">
        <v>182</v>
      </c>
      <c r="R165" s="8">
        <v>133</v>
      </c>
      <c r="S165" s="8">
        <v>25</v>
      </c>
      <c r="T165" s="7" t="s">
        <v>182</v>
      </c>
      <c r="U165" s="7">
        <v>327</v>
      </c>
      <c r="V165" s="7"/>
      <c r="W165" s="7"/>
      <c r="X165" s="7"/>
    </row>
    <row r="166" spans="1:24" x14ac:dyDescent="0.2">
      <c r="A166" s="26" t="s">
        <v>394</v>
      </c>
      <c r="B166" s="7" t="s">
        <v>182</v>
      </c>
      <c r="C166" s="7" t="s">
        <v>182</v>
      </c>
      <c r="D166" s="7" t="s">
        <v>182</v>
      </c>
      <c r="E166" s="7" t="s">
        <v>182</v>
      </c>
      <c r="F166" s="7" t="s">
        <v>182</v>
      </c>
      <c r="G166" s="16" t="s">
        <v>182</v>
      </c>
      <c r="H166" s="16" t="s">
        <v>182</v>
      </c>
      <c r="I166" s="16" t="s">
        <v>182</v>
      </c>
      <c r="J166" s="16">
        <v>6.375</v>
      </c>
      <c r="K166" s="16" t="s">
        <v>182</v>
      </c>
      <c r="L166" s="16" t="s">
        <v>182</v>
      </c>
      <c r="M166" s="16" t="s">
        <v>182</v>
      </c>
      <c r="N166" s="16" t="s">
        <v>182</v>
      </c>
      <c r="O166" s="36">
        <v>9.25</v>
      </c>
      <c r="P166" s="16" t="s">
        <v>182</v>
      </c>
      <c r="Q166" s="8" t="s">
        <v>182</v>
      </c>
      <c r="R166" s="8" t="s">
        <v>182</v>
      </c>
      <c r="S166" s="8">
        <v>23</v>
      </c>
      <c r="T166" s="7" t="s">
        <v>182</v>
      </c>
      <c r="U166" s="7" t="s">
        <v>182</v>
      </c>
      <c r="V166" s="7"/>
      <c r="W166" s="7"/>
      <c r="X166" s="7"/>
    </row>
    <row r="167" spans="1:24" x14ac:dyDescent="0.2">
      <c r="A167" s="26" t="s">
        <v>395</v>
      </c>
      <c r="B167" s="7" t="s">
        <v>182</v>
      </c>
      <c r="C167" s="7" t="s">
        <v>182</v>
      </c>
      <c r="D167" s="7" t="s">
        <v>182</v>
      </c>
      <c r="E167" s="7" t="s">
        <v>182</v>
      </c>
      <c r="F167" s="7" t="s">
        <v>182</v>
      </c>
      <c r="G167" s="16" t="s">
        <v>182</v>
      </c>
      <c r="H167" s="16" t="s">
        <v>182</v>
      </c>
      <c r="I167" s="16" t="s">
        <v>182</v>
      </c>
      <c r="J167" s="16" t="s">
        <v>182</v>
      </c>
      <c r="K167" s="16" t="s">
        <v>182</v>
      </c>
      <c r="L167" s="16" t="s">
        <v>182</v>
      </c>
      <c r="M167" s="16" t="s">
        <v>182</v>
      </c>
      <c r="N167" s="16" t="s">
        <v>182</v>
      </c>
      <c r="O167" s="16" t="s">
        <v>182</v>
      </c>
      <c r="P167" s="16" t="s">
        <v>182</v>
      </c>
      <c r="Q167" s="8" t="s">
        <v>182</v>
      </c>
      <c r="R167" s="8" t="s">
        <v>182</v>
      </c>
      <c r="S167" s="8" t="s">
        <v>182</v>
      </c>
      <c r="T167" s="7" t="s">
        <v>182</v>
      </c>
      <c r="U167" s="7" t="s">
        <v>182</v>
      </c>
      <c r="V167" s="7"/>
      <c r="W167" s="7"/>
      <c r="X167" s="7"/>
    </row>
    <row r="168" spans="1:24" x14ac:dyDescent="0.2">
      <c r="A168" s="26" t="s">
        <v>396</v>
      </c>
      <c r="B168" s="7" t="s">
        <v>182</v>
      </c>
      <c r="C168" s="7" t="s">
        <v>182</v>
      </c>
      <c r="D168" s="7" t="s">
        <v>182</v>
      </c>
      <c r="E168" s="7" t="s">
        <v>182</v>
      </c>
      <c r="F168" s="7" t="s">
        <v>182</v>
      </c>
      <c r="G168" s="16" t="s">
        <v>182</v>
      </c>
      <c r="H168" s="16" t="s">
        <v>182</v>
      </c>
      <c r="I168" s="16" t="s">
        <v>182</v>
      </c>
      <c r="J168" s="16" t="s">
        <v>182</v>
      </c>
      <c r="K168" s="16" t="s">
        <v>182</v>
      </c>
      <c r="L168" s="16" t="s">
        <v>182</v>
      </c>
      <c r="M168" s="16" t="s">
        <v>182</v>
      </c>
      <c r="N168" s="36">
        <v>10</v>
      </c>
      <c r="O168" s="16" t="s">
        <v>182</v>
      </c>
      <c r="P168" s="36">
        <v>5</v>
      </c>
      <c r="Q168" s="8" t="s">
        <v>182</v>
      </c>
      <c r="R168" s="8" t="s">
        <v>182</v>
      </c>
      <c r="S168" s="8">
        <v>11</v>
      </c>
      <c r="T168" s="7" t="s">
        <v>182</v>
      </c>
      <c r="U168" s="7">
        <v>11</v>
      </c>
      <c r="V168" s="7"/>
      <c r="W168" s="7"/>
      <c r="X168" s="7"/>
    </row>
    <row r="169" spans="1:24" x14ac:dyDescent="0.2">
      <c r="A169" s="26" t="s">
        <v>397</v>
      </c>
      <c r="B169" s="7" t="s">
        <v>182</v>
      </c>
      <c r="C169" s="7" t="s">
        <v>182</v>
      </c>
      <c r="D169" s="7" t="s">
        <v>182</v>
      </c>
      <c r="E169" s="7">
        <v>14</v>
      </c>
      <c r="F169" s="7" t="s">
        <v>182</v>
      </c>
      <c r="G169" s="16" t="s">
        <v>182</v>
      </c>
      <c r="H169" s="16" t="s">
        <v>182</v>
      </c>
      <c r="I169" s="16" t="s">
        <v>182</v>
      </c>
      <c r="J169" s="16">
        <v>52.5</v>
      </c>
      <c r="K169" s="16" t="s">
        <v>182</v>
      </c>
      <c r="L169" s="36">
        <v>9.125</v>
      </c>
      <c r="M169" s="16" t="s">
        <v>182</v>
      </c>
      <c r="N169" s="36">
        <v>38</v>
      </c>
      <c r="O169" s="16" t="s">
        <v>182</v>
      </c>
      <c r="P169" s="36">
        <v>31.25</v>
      </c>
      <c r="Q169" s="8">
        <v>14</v>
      </c>
      <c r="R169" s="8" t="s">
        <v>182</v>
      </c>
      <c r="S169" s="8">
        <v>32</v>
      </c>
      <c r="T169" s="7">
        <v>9</v>
      </c>
      <c r="U169" s="7">
        <v>19</v>
      </c>
      <c r="V169" s="7"/>
      <c r="W169" s="7"/>
      <c r="X169" s="7"/>
    </row>
    <row r="170" spans="1:24" x14ac:dyDescent="0.2">
      <c r="A170" s="26" t="s">
        <v>398</v>
      </c>
      <c r="B170" s="7" t="s">
        <v>182</v>
      </c>
      <c r="C170" s="7" t="s">
        <v>182</v>
      </c>
      <c r="D170" s="7" t="s">
        <v>182</v>
      </c>
      <c r="E170" s="7">
        <v>144</v>
      </c>
      <c r="F170" s="7">
        <v>216</v>
      </c>
      <c r="G170" s="16">
        <v>64</v>
      </c>
      <c r="H170" s="16">
        <v>91</v>
      </c>
      <c r="I170" s="16">
        <v>261</v>
      </c>
      <c r="J170" s="16">
        <v>255</v>
      </c>
      <c r="K170" s="16">
        <v>339</v>
      </c>
      <c r="L170" s="36">
        <v>11.25</v>
      </c>
      <c r="M170" s="36">
        <v>18.125</v>
      </c>
      <c r="N170" s="36">
        <v>39.625</v>
      </c>
      <c r="O170" s="36">
        <v>37.125</v>
      </c>
      <c r="P170" s="36">
        <v>125</v>
      </c>
      <c r="Q170" s="8">
        <v>14</v>
      </c>
      <c r="R170" s="8">
        <v>24</v>
      </c>
      <c r="S170" s="8">
        <v>54</v>
      </c>
      <c r="T170" s="7">
        <v>69</v>
      </c>
      <c r="U170" s="7">
        <v>112</v>
      </c>
      <c r="V170" s="7"/>
      <c r="W170" s="7"/>
      <c r="X170" s="7"/>
    </row>
    <row r="171" spans="1:24" x14ac:dyDescent="0.2">
      <c r="A171" s="26" t="s">
        <v>399</v>
      </c>
      <c r="B171" s="7" t="s">
        <v>182</v>
      </c>
      <c r="C171" s="7" t="s">
        <v>182</v>
      </c>
      <c r="D171" s="7" t="s">
        <v>182</v>
      </c>
      <c r="E171" s="7" t="s">
        <v>182</v>
      </c>
      <c r="F171" s="7" t="s">
        <v>182</v>
      </c>
      <c r="G171" s="16" t="s">
        <v>182</v>
      </c>
      <c r="H171" s="16" t="s">
        <v>182</v>
      </c>
      <c r="I171" s="16" t="s">
        <v>182</v>
      </c>
      <c r="J171" s="16" t="s">
        <v>182</v>
      </c>
      <c r="K171" s="16" t="s">
        <v>182</v>
      </c>
      <c r="L171" s="16" t="s">
        <v>182</v>
      </c>
      <c r="M171" s="16" t="s">
        <v>182</v>
      </c>
      <c r="N171" s="16" t="s">
        <v>182</v>
      </c>
      <c r="O171" s="16" t="s">
        <v>182</v>
      </c>
      <c r="P171" s="16" t="s">
        <v>182</v>
      </c>
      <c r="Q171" s="8" t="s">
        <v>182</v>
      </c>
      <c r="R171" s="8" t="s">
        <v>182</v>
      </c>
      <c r="S171" s="8" t="s">
        <v>182</v>
      </c>
      <c r="T171" s="7" t="s">
        <v>182</v>
      </c>
      <c r="U171" s="7">
        <v>7</v>
      </c>
      <c r="V171" s="7"/>
      <c r="W171" s="7"/>
      <c r="X171" s="7"/>
    </row>
    <row r="172" spans="1:24" x14ac:dyDescent="0.2">
      <c r="A172" s="26" t="s">
        <v>400</v>
      </c>
      <c r="B172" s="7" t="s">
        <v>182</v>
      </c>
      <c r="C172" s="7" t="s">
        <v>182</v>
      </c>
      <c r="D172" s="7" t="s">
        <v>182</v>
      </c>
      <c r="E172" s="7" t="s">
        <v>182</v>
      </c>
      <c r="F172" s="7" t="s">
        <v>182</v>
      </c>
      <c r="G172" s="16" t="s">
        <v>182</v>
      </c>
      <c r="H172" s="16" t="s">
        <v>182</v>
      </c>
      <c r="I172" s="16" t="s">
        <v>182</v>
      </c>
      <c r="J172" s="16" t="s">
        <v>182</v>
      </c>
      <c r="K172" s="16" t="s">
        <v>182</v>
      </c>
      <c r="L172" s="16" t="s">
        <v>182</v>
      </c>
      <c r="M172" s="16" t="s">
        <v>182</v>
      </c>
      <c r="N172" s="16" t="s">
        <v>182</v>
      </c>
      <c r="O172" s="16" t="s">
        <v>182</v>
      </c>
      <c r="P172" s="16" t="s">
        <v>182</v>
      </c>
      <c r="Q172" s="8" t="s">
        <v>182</v>
      </c>
      <c r="R172" s="8" t="s">
        <v>182</v>
      </c>
      <c r="S172" s="8" t="s">
        <v>182</v>
      </c>
      <c r="T172" s="36" t="s">
        <v>182</v>
      </c>
      <c r="U172" s="36" t="s">
        <v>182</v>
      </c>
      <c r="V172" s="36"/>
      <c r="W172" s="36"/>
      <c r="X172" s="36"/>
    </row>
    <row r="173" spans="1:24" x14ac:dyDescent="0.2">
      <c r="A173" s="26" t="s">
        <v>401</v>
      </c>
      <c r="B173" s="7" t="s">
        <v>182</v>
      </c>
      <c r="C173" s="7" t="s">
        <v>182</v>
      </c>
      <c r="D173" s="7">
        <v>27</v>
      </c>
      <c r="E173" s="7" t="s">
        <v>182</v>
      </c>
      <c r="F173" s="7">
        <v>53</v>
      </c>
      <c r="G173" s="16" t="s">
        <v>182</v>
      </c>
      <c r="H173" s="16" t="s">
        <v>182</v>
      </c>
      <c r="I173" s="16">
        <v>31.5</v>
      </c>
      <c r="J173" s="16" t="s">
        <v>182</v>
      </c>
      <c r="K173" s="16">
        <v>91.75</v>
      </c>
      <c r="L173" s="36">
        <v>47.5</v>
      </c>
      <c r="M173" s="16" t="s">
        <v>182</v>
      </c>
      <c r="N173" s="36">
        <v>13.75</v>
      </c>
      <c r="O173" s="16" t="s">
        <v>182</v>
      </c>
      <c r="P173" s="36">
        <v>26.375</v>
      </c>
      <c r="Q173" s="8">
        <v>56</v>
      </c>
      <c r="R173" s="8" t="s">
        <v>182</v>
      </c>
      <c r="S173" s="8">
        <v>28</v>
      </c>
      <c r="T173" s="7" t="s">
        <v>182</v>
      </c>
      <c r="U173" s="7">
        <v>68</v>
      </c>
      <c r="V173" s="7"/>
      <c r="W173" s="7"/>
      <c r="X173" s="7"/>
    </row>
    <row r="174" spans="1:24" x14ac:dyDescent="0.2">
      <c r="A174" s="26" t="s">
        <v>402</v>
      </c>
      <c r="B174" s="7" t="s">
        <v>182</v>
      </c>
      <c r="C174" s="7" t="s">
        <v>182</v>
      </c>
      <c r="D174" s="7" t="s">
        <v>182</v>
      </c>
      <c r="E174" s="7" t="s">
        <v>182</v>
      </c>
      <c r="F174" s="7" t="s">
        <v>182</v>
      </c>
      <c r="G174" s="16" t="s">
        <v>182</v>
      </c>
      <c r="H174" s="16" t="s">
        <v>182</v>
      </c>
      <c r="I174" s="16" t="s">
        <v>182</v>
      </c>
      <c r="J174" s="16" t="s">
        <v>182</v>
      </c>
      <c r="K174" s="16" t="s">
        <v>182</v>
      </c>
      <c r="L174" s="16" t="s">
        <v>182</v>
      </c>
      <c r="M174" s="16" t="s">
        <v>182</v>
      </c>
      <c r="N174" s="16" t="s">
        <v>182</v>
      </c>
      <c r="O174" s="16" t="s">
        <v>182</v>
      </c>
      <c r="P174" s="16" t="s">
        <v>182</v>
      </c>
      <c r="Q174" s="8" t="s">
        <v>182</v>
      </c>
      <c r="R174" s="8" t="s">
        <v>182</v>
      </c>
      <c r="S174" s="8" t="s">
        <v>182</v>
      </c>
      <c r="T174" s="7" t="s">
        <v>182</v>
      </c>
      <c r="U174" s="7" t="s">
        <v>182</v>
      </c>
      <c r="V174" s="7"/>
      <c r="W174" s="7"/>
      <c r="X174" s="7"/>
    </row>
    <row r="175" spans="1:24" x14ac:dyDescent="0.2">
      <c r="A175" s="26" t="s">
        <v>150</v>
      </c>
      <c r="B175" s="7" t="s">
        <v>182</v>
      </c>
      <c r="C175" s="7" t="s">
        <v>182</v>
      </c>
      <c r="D175" s="7">
        <v>70</v>
      </c>
      <c r="E175" s="7">
        <v>34</v>
      </c>
      <c r="F175" s="7">
        <v>118</v>
      </c>
      <c r="G175" s="16" t="s">
        <v>182</v>
      </c>
      <c r="H175" s="16" t="s">
        <v>182</v>
      </c>
      <c r="I175" s="16">
        <v>79.375</v>
      </c>
      <c r="J175" s="16">
        <v>20.127230062399999</v>
      </c>
      <c r="K175" s="16">
        <v>135.25</v>
      </c>
      <c r="L175" s="16" t="s">
        <v>182</v>
      </c>
      <c r="M175" s="16" t="s">
        <v>182</v>
      </c>
      <c r="N175" s="36">
        <v>56.5</v>
      </c>
      <c r="O175" s="16" t="s">
        <v>182</v>
      </c>
      <c r="P175" s="36">
        <v>123.75</v>
      </c>
      <c r="Q175" s="8" t="s">
        <v>182</v>
      </c>
      <c r="R175" s="8" t="s">
        <v>182</v>
      </c>
      <c r="S175" s="8">
        <v>51</v>
      </c>
      <c r="T175" s="7" t="s">
        <v>182</v>
      </c>
      <c r="U175" s="7">
        <v>102</v>
      </c>
      <c r="V175" s="7"/>
      <c r="W175" s="7"/>
      <c r="X175" s="7"/>
    </row>
    <row r="176" spans="1:24" x14ac:dyDescent="0.2">
      <c r="A176" s="26" t="s">
        <v>403</v>
      </c>
      <c r="B176" s="7" t="s">
        <v>182</v>
      </c>
      <c r="C176" s="7" t="s">
        <v>182</v>
      </c>
      <c r="D176" s="7" t="s">
        <v>182</v>
      </c>
      <c r="E176" s="7" t="s">
        <v>182</v>
      </c>
      <c r="F176" s="7" t="s">
        <v>182</v>
      </c>
      <c r="G176" s="16" t="s">
        <v>182</v>
      </c>
      <c r="H176" s="16" t="s">
        <v>182</v>
      </c>
      <c r="I176" s="16" t="s">
        <v>182</v>
      </c>
      <c r="J176" s="16" t="s">
        <v>182</v>
      </c>
      <c r="K176" s="16" t="s">
        <v>182</v>
      </c>
      <c r="L176" s="16" t="s">
        <v>182</v>
      </c>
      <c r="M176" s="16" t="s">
        <v>182</v>
      </c>
      <c r="N176" s="16" t="s">
        <v>182</v>
      </c>
      <c r="O176" s="16" t="s">
        <v>182</v>
      </c>
      <c r="P176" s="16" t="s">
        <v>182</v>
      </c>
      <c r="Q176" s="8" t="s">
        <v>182</v>
      </c>
      <c r="R176" s="8" t="s">
        <v>182</v>
      </c>
      <c r="S176" s="8" t="s">
        <v>182</v>
      </c>
      <c r="T176" s="7" t="s">
        <v>182</v>
      </c>
      <c r="U176" s="7" t="s">
        <v>182</v>
      </c>
      <c r="V176" s="7"/>
      <c r="W176" s="7"/>
      <c r="X176" s="7"/>
    </row>
    <row r="177" spans="1:24" x14ac:dyDescent="0.2">
      <c r="A177" s="26" t="s">
        <v>162</v>
      </c>
      <c r="B177" s="7">
        <v>22</v>
      </c>
      <c r="C177" s="7">
        <v>59</v>
      </c>
      <c r="D177" s="7">
        <v>41</v>
      </c>
      <c r="E177" s="7">
        <v>159</v>
      </c>
      <c r="F177" s="7">
        <v>110</v>
      </c>
      <c r="G177" s="16">
        <v>9</v>
      </c>
      <c r="H177" s="16">
        <v>37</v>
      </c>
      <c r="I177" s="16">
        <v>32</v>
      </c>
      <c r="J177" s="16">
        <v>125</v>
      </c>
      <c r="K177" s="16">
        <v>146</v>
      </c>
      <c r="L177" s="36">
        <v>10</v>
      </c>
      <c r="M177" s="36">
        <v>28</v>
      </c>
      <c r="N177" s="36">
        <v>14</v>
      </c>
      <c r="O177" s="36">
        <v>72</v>
      </c>
      <c r="P177" s="36">
        <v>106</v>
      </c>
      <c r="Q177" s="8">
        <v>90</v>
      </c>
      <c r="R177" s="8">
        <v>40</v>
      </c>
      <c r="S177" s="8">
        <v>19</v>
      </c>
      <c r="T177" s="7">
        <v>59</v>
      </c>
      <c r="U177" s="7">
        <v>97</v>
      </c>
      <c r="V177" s="7"/>
      <c r="W177" s="7"/>
      <c r="X177" s="7"/>
    </row>
    <row r="178" spans="1:24" x14ac:dyDescent="0.2">
      <c r="A178" s="26" t="s">
        <v>404</v>
      </c>
      <c r="B178" s="7" t="s">
        <v>182</v>
      </c>
      <c r="C178" s="7" t="s">
        <v>182</v>
      </c>
      <c r="D178" s="7">
        <v>29</v>
      </c>
      <c r="E178" s="7" t="s">
        <v>182</v>
      </c>
      <c r="F178" s="7">
        <v>29</v>
      </c>
      <c r="G178" s="16" t="s">
        <v>182</v>
      </c>
      <c r="H178" s="16" t="s">
        <v>182</v>
      </c>
      <c r="I178" s="16">
        <v>47</v>
      </c>
      <c r="J178" s="16" t="s">
        <v>182</v>
      </c>
      <c r="K178" s="16">
        <v>60</v>
      </c>
      <c r="L178" s="16" t="s">
        <v>182</v>
      </c>
      <c r="M178" s="16" t="s">
        <v>182</v>
      </c>
      <c r="N178" s="36">
        <v>32</v>
      </c>
      <c r="O178" s="16" t="s">
        <v>182</v>
      </c>
      <c r="P178" s="36">
        <v>49</v>
      </c>
      <c r="Q178" s="8" t="s">
        <v>182</v>
      </c>
      <c r="R178" s="8" t="s">
        <v>182</v>
      </c>
      <c r="S178" s="8">
        <v>15</v>
      </c>
      <c r="T178" s="7" t="s">
        <v>182</v>
      </c>
      <c r="U178" s="7">
        <v>36</v>
      </c>
      <c r="V178" s="7"/>
      <c r="W178" s="7"/>
      <c r="X178" s="7"/>
    </row>
    <row r="179" spans="1:24" x14ac:dyDescent="0.2">
      <c r="A179" s="26" t="s">
        <v>405</v>
      </c>
      <c r="B179" s="7">
        <v>0</v>
      </c>
      <c r="C179" s="7">
        <v>0</v>
      </c>
      <c r="D179" s="7">
        <v>0</v>
      </c>
      <c r="E179" s="7" t="s">
        <v>182</v>
      </c>
      <c r="F179" s="7">
        <v>15</v>
      </c>
      <c r="G179" s="16" t="s">
        <v>182</v>
      </c>
      <c r="H179" s="16" t="s">
        <v>182</v>
      </c>
      <c r="I179" s="16">
        <v>120.25</v>
      </c>
      <c r="J179" s="16" t="s">
        <v>182</v>
      </c>
      <c r="K179" s="16">
        <v>47.125</v>
      </c>
      <c r="L179" s="16" t="s">
        <v>182</v>
      </c>
      <c r="M179" s="16" t="s">
        <v>182</v>
      </c>
      <c r="N179" s="36">
        <v>102</v>
      </c>
      <c r="O179" s="16" t="s">
        <v>182</v>
      </c>
      <c r="P179" s="36">
        <v>30.004999999999995</v>
      </c>
      <c r="Q179" s="8" t="s">
        <v>182</v>
      </c>
      <c r="R179" s="8" t="s">
        <v>182</v>
      </c>
      <c r="S179" s="8">
        <v>114</v>
      </c>
      <c r="T179" s="7" t="s">
        <v>182</v>
      </c>
      <c r="U179" s="7">
        <v>85</v>
      </c>
      <c r="V179" s="7"/>
      <c r="W179" s="7"/>
      <c r="X179" s="7"/>
    </row>
    <row r="180" spans="1:24" x14ac:dyDescent="0.2">
      <c r="A180" s="26" t="s">
        <v>406</v>
      </c>
      <c r="B180" s="7">
        <v>55</v>
      </c>
      <c r="C180" s="7">
        <v>87</v>
      </c>
      <c r="D180" s="7" t="s">
        <v>182</v>
      </c>
      <c r="E180" s="7" t="s">
        <v>182</v>
      </c>
      <c r="F180" s="7">
        <v>404</v>
      </c>
      <c r="G180" s="16">
        <v>37</v>
      </c>
      <c r="H180" s="16">
        <v>118</v>
      </c>
      <c r="I180" s="16">
        <v>142.31</v>
      </c>
      <c r="J180" s="16" t="s">
        <v>182</v>
      </c>
      <c r="K180" s="16">
        <v>516.08999999999992</v>
      </c>
      <c r="L180" s="36">
        <v>33.612998073608438</v>
      </c>
      <c r="M180" s="36">
        <v>141.18369367882491</v>
      </c>
      <c r="N180" s="36">
        <v>129.21166394779772</v>
      </c>
      <c r="O180" s="16" t="s">
        <v>182</v>
      </c>
      <c r="P180" s="36">
        <v>596.46986452227179</v>
      </c>
      <c r="Q180" s="8">
        <v>40</v>
      </c>
      <c r="R180" s="8">
        <v>71</v>
      </c>
      <c r="S180" s="8">
        <v>40</v>
      </c>
      <c r="T180" s="7" t="s">
        <v>182</v>
      </c>
      <c r="U180" s="7">
        <v>238</v>
      </c>
      <c r="V180" s="7"/>
      <c r="W180" s="7"/>
      <c r="X180" s="7"/>
    </row>
    <row r="181" spans="1:24" x14ac:dyDescent="0.2">
      <c r="A181" s="26" t="s">
        <v>407</v>
      </c>
      <c r="B181" s="7" t="s">
        <v>182</v>
      </c>
      <c r="C181" s="7" t="s">
        <v>182</v>
      </c>
      <c r="D181" s="7" t="s">
        <v>182</v>
      </c>
      <c r="E181" s="7" t="s">
        <v>182</v>
      </c>
      <c r="F181" s="7" t="s">
        <v>182</v>
      </c>
      <c r="G181" s="16" t="s">
        <v>182</v>
      </c>
      <c r="H181" s="16" t="s">
        <v>182</v>
      </c>
      <c r="I181" s="16" t="s">
        <v>182</v>
      </c>
      <c r="J181" s="16">
        <v>11.562999999999999</v>
      </c>
      <c r="K181" s="16" t="s">
        <v>182</v>
      </c>
      <c r="L181" s="16" t="s">
        <v>182</v>
      </c>
      <c r="M181" s="16" t="s">
        <v>182</v>
      </c>
      <c r="N181" s="16" t="s">
        <v>182</v>
      </c>
      <c r="O181" s="36">
        <v>11.561999999999999</v>
      </c>
      <c r="P181" s="16" t="s">
        <v>182</v>
      </c>
      <c r="Q181" s="8" t="s">
        <v>182</v>
      </c>
      <c r="R181" s="8" t="s">
        <v>182</v>
      </c>
      <c r="S181" s="8" t="s">
        <v>182</v>
      </c>
      <c r="T181" s="36">
        <v>6</v>
      </c>
      <c r="U181" s="36" t="s">
        <v>182</v>
      </c>
      <c r="V181" s="36"/>
      <c r="W181" s="36"/>
      <c r="X181" s="36"/>
    </row>
    <row r="182" spans="1:24" x14ac:dyDescent="0.2">
      <c r="A182" s="26" t="s">
        <v>408</v>
      </c>
      <c r="B182" s="7">
        <v>221</v>
      </c>
      <c r="C182" s="7" t="s">
        <v>182</v>
      </c>
      <c r="D182" s="7" t="s">
        <v>182</v>
      </c>
      <c r="E182" s="7" t="s">
        <v>182</v>
      </c>
      <c r="F182" s="7">
        <v>151</v>
      </c>
      <c r="G182" s="16" t="s">
        <v>182</v>
      </c>
      <c r="H182" s="16" t="s">
        <v>182</v>
      </c>
      <c r="I182" s="16">
        <v>92</v>
      </c>
      <c r="J182" s="16" t="s">
        <v>182</v>
      </c>
      <c r="K182" s="16">
        <v>156</v>
      </c>
      <c r="L182" s="16" t="s">
        <v>182</v>
      </c>
      <c r="M182" s="16" t="s">
        <v>182</v>
      </c>
      <c r="N182" s="36">
        <v>87.5</v>
      </c>
      <c r="O182" s="16" t="s">
        <v>182</v>
      </c>
      <c r="P182" s="36">
        <v>116.625</v>
      </c>
      <c r="Q182" s="8" t="s">
        <v>182</v>
      </c>
      <c r="R182" s="8" t="s">
        <v>182</v>
      </c>
      <c r="S182" s="8">
        <v>73</v>
      </c>
      <c r="T182" s="8" t="s">
        <v>182</v>
      </c>
      <c r="U182" s="8">
        <v>30</v>
      </c>
      <c r="V182" s="5"/>
      <c r="W182" s="5"/>
      <c r="X182" s="5"/>
    </row>
    <row r="183" spans="1:24" x14ac:dyDescent="0.2">
      <c r="A183" s="26" t="s">
        <v>100</v>
      </c>
      <c r="B183" s="7">
        <v>340.56299997000002</v>
      </c>
      <c r="C183" s="7">
        <v>209.37500002000002</v>
      </c>
      <c r="D183" s="7">
        <v>784.81299976000003</v>
      </c>
      <c r="E183" s="7">
        <v>351.43921681300003</v>
      </c>
      <c r="F183" s="7">
        <v>1343.6604996400001</v>
      </c>
      <c r="G183" s="7">
        <v>110.25</v>
      </c>
      <c r="H183" s="7">
        <v>281.72000000000003</v>
      </c>
      <c r="I183" s="7">
        <v>866.43499999999995</v>
      </c>
      <c r="J183" s="7">
        <v>470.56523006239996</v>
      </c>
      <c r="K183" s="7">
        <v>2051.34</v>
      </c>
      <c r="L183" s="36">
        <v>111.48799807360844</v>
      </c>
      <c r="M183" s="36">
        <v>363.30869367882491</v>
      </c>
      <c r="N183" s="36">
        <v>574.58666394779766</v>
      </c>
      <c r="O183" s="36">
        <v>129.93700000000001</v>
      </c>
      <c r="P183" s="36">
        <v>1585.0748645222718</v>
      </c>
      <c r="Q183" s="8">
        <v>214</v>
      </c>
      <c r="R183" s="8">
        <v>269</v>
      </c>
      <c r="S183" s="8">
        <v>488</v>
      </c>
      <c r="T183" s="8">
        <v>143</v>
      </c>
      <c r="U183" s="8">
        <v>1139</v>
      </c>
      <c r="V183" s="5"/>
      <c r="W183" s="5"/>
      <c r="X183" s="5"/>
    </row>
    <row r="184" spans="1:24" customFormat="1" x14ac:dyDescent="0.2">
      <c r="A184" s="102" t="s">
        <v>1055</v>
      </c>
      <c r="B184" s="35"/>
      <c r="C184" s="35"/>
      <c r="D184" s="35"/>
      <c r="E184" s="35"/>
      <c r="F184" s="35"/>
      <c r="G184" s="46"/>
      <c r="H184" s="46"/>
      <c r="I184" s="101"/>
      <c r="J184" s="105"/>
      <c r="K184" s="105"/>
      <c r="L184" s="103"/>
      <c r="M184" s="103"/>
      <c r="N184" s="103"/>
      <c r="O184" s="103"/>
      <c r="P184" s="103"/>
      <c r="Q184" s="35"/>
      <c r="R184" s="35"/>
    </row>
    <row r="185" spans="1:24" customFormat="1" x14ac:dyDescent="0.2">
      <c r="A185" s="102" t="s">
        <v>420</v>
      </c>
      <c r="B185" s="104"/>
      <c r="C185" s="104"/>
      <c r="D185" s="104"/>
      <c r="E185" s="104"/>
      <c r="F185" s="105"/>
      <c r="G185" s="105"/>
      <c r="H185" s="105"/>
      <c r="I185" s="105"/>
      <c r="J185" s="105"/>
      <c r="K185" s="104"/>
      <c r="L185" s="35"/>
      <c r="M185" s="35"/>
      <c r="N185" s="35"/>
      <c r="O185" s="35"/>
      <c r="P185" s="35"/>
      <c r="Q185" s="35"/>
      <c r="R185" s="35"/>
    </row>
    <row r="186" spans="1:24" customFormat="1" x14ac:dyDescent="0.2">
      <c r="A186" s="102" t="s">
        <v>421</v>
      </c>
      <c r="B186" s="104"/>
      <c r="C186" s="104"/>
      <c r="D186" s="104"/>
      <c r="E186" s="104"/>
      <c r="F186" s="105"/>
      <c r="G186" s="105"/>
      <c r="H186" s="105"/>
      <c r="I186" s="105"/>
      <c r="J186" s="105"/>
      <c r="K186" s="104"/>
      <c r="L186" s="35"/>
      <c r="M186" s="35"/>
      <c r="N186" s="35"/>
      <c r="O186" s="35"/>
      <c r="P186" s="35"/>
      <c r="Q186" s="35"/>
      <c r="R186" s="35"/>
    </row>
    <row r="187" spans="1:24" customFormat="1" x14ac:dyDescent="0.2">
      <c r="A187" s="102" t="s">
        <v>1054</v>
      </c>
      <c r="B187" s="35"/>
      <c r="C187" s="35"/>
      <c r="D187" s="35"/>
      <c r="E187" s="35"/>
      <c r="F187" s="35"/>
      <c r="G187" s="46"/>
      <c r="H187" s="46"/>
      <c r="I187" s="46"/>
      <c r="J187" s="46"/>
      <c r="K187" s="104"/>
      <c r="L187" s="35"/>
      <c r="M187" s="35"/>
      <c r="N187" s="35"/>
      <c r="O187" s="35"/>
      <c r="P187" s="35"/>
      <c r="Q187" s="35"/>
      <c r="R187" s="35"/>
    </row>
    <row r="188" spans="1:24" x14ac:dyDescent="0.2">
      <c r="B188" s="7"/>
      <c r="C188" s="7"/>
      <c r="D188" s="7"/>
      <c r="E188" s="7"/>
      <c r="F188" s="16"/>
      <c r="G188" s="16"/>
      <c r="H188" s="16"/>
      <c r="I188" s="16"/>
      <c r="J188" s="16"/>
      <c r="K188" s="7"/>
      <c r="S188" s="5"/>
      <c r="T188" s="5"/>
      <c r="U188" s="5"/>
      <c r="V188" s="5"/>
      <c r="W188" s="5"/>
      <c r="X188" s="5"/>
    </row>
    <row r="189" spans="1:24" x14ac:dyDescent="0.2">
      <c r="A189" s="28" t="s">
        <v>423</v>
      </c>
      <c r="B189" s="7"/>
      <c r="C189" s="7"/>
      <c r="D189" s="7"/>
      <c r="E189" s="7"/>
      <c r="F189" s="16"/>
      <c r="G189" s="16"/>
      <c r="H189" s="16"/>
      <c r="I189" s="16"/>
      <c r="J189" s="16"/>
      <c r="K189" s="7"/>
      <c r="S189" s="5"/>
      <c r="T189" s="5"/>
      <c r="U189" s="5"/>
      <c r="V189" s="5"/>
      <c r="W189" s="5"/>
      <c r="X189" s="5"/>
    </row>
    <row r="190" spans="1:24" x14ac:dyDescent="0.2">
      <c r="A190" s="30"/>
      <c r="B190" s="17">
        <v>2020</v>
      </c>
      <c r="C190" s="17"/>
      <c r="D190" s="17"/>
      <c r="E190" s="17"/>
      <c r="F190" s="17"/>
      <c r="G190" s="40">
        <v>2021</v>
      </c>
      <c r="H190" s="18"/>
      <c r="I190" s="18"/>
      <c r="J190" s="18"/>
      <c r="K190" s="18"/>
      <c r="L190" s="12">
        <v>2022</v>
      </c>
      <c r="M190" s="12"/>
      <c r="N190" s="12"/>
      <c r="O190" s="12"/>
      <c r="P190" s="12"/>
      <c r="Q190" s="12">
        <v>2023</v>
      </c>
      <c r="R190" s="12"/>
      <c r="S190" s="12"/>
      <c r="T190" s="12"/>
      <c r="U190" s="12"/>
      <c r="V190" s="5"/>
      <c r="W190" s="5"/>
      <c r="X190" s="5"/>
    </row>
    <row r="191" spans="1:24" ht="38.25" x14ac:dyDescent="0.2">
      <c r="A191" s="30" t="s">
        <v>389</v>
      </c>
      <c r="B191" s="39" t="s">
        <v>390</v>
      </c>
      <c r="C191" s="39" t="s">
        <v>391</v>
      </c>
      <c r="D191" s="39" t="s">
        <v>266</v>
      </c>
      <c r="E191" s="39" t="s">
        <v>267</v>
      </c>
      <c r="F191" s="39" t="s">
        <v>268</v>
      </c>
      <c r="G191" s="39" t="s">
        <v>390</v>
      </c>
      <c r="H191" s="39" t="s">
        <v>391</v>
      </c>
      <c r="I191" s="39" t="s">
        <v>266</v>
      </c>
      <c r="J191" s="39" t="s">
        <v>392</v>
      </c>
      <c r="K191" s="39" t="s">
        <v>268</v>
      </c>
      <c r="L191" s="40" t="s">
        <v>390</v>
      </c>
      <c r="M191" s="40" t="s">
        <v>391</v>
      </c>
      <c r="N191" s="40" t="s">
        <v>266</v>
      </c>
      <c r="O191" s="40" t="s">
        <v>392</v>
      </c>
      <c r="P191" s="40" t="s">
        <v>268</v>
      </c>
      <c r="Q191" s="40" t="s">
        <v>390</v>
      </c>
      <c r="R191" s="40" t="s">
        <v>391</v>
      </c>
      <c r="S191" s="40" t="s">
        <v>266</v>
      </c>
      <c r="T191" s="40" t="s">
        <v>392</v>
      </c>
      <c r="U191" s="40" t="s">
        <v>268</v>
      </c>
      <c r="V191" s="5"/>
      <c r="W191" s="5"/>
      <c r="X191" s="5"/>
    </row>
    <row r="192" spans="1:24" x14ac:dyDescent="0.2">
      <c r="A192" s="26" t="s">
        <v>393</v>
      </c>
      <c r="B192" s="7" t="s">
        <v>182</v>
      </c>
      <c r="C192" s="7" t="s">
        <v>182</v>
      </c>
      <c r="D192" s="7" t="s">
        <v>182</v>
      </c>
      <c r="E192" s="7" t="s">
        <v>182</v>
      </c>
      <c r="F192" s="7">
        <v>283</v>
      </c>
      <c r="G192" s="16" t="s">
        <v>182</v>
      </c>
      <c r="H192" s="16">
        <v>15</v>
      </c>
      <c r="I192" s="16">
        <v>63</v>
      </c>
      <c r="J192" s="16" t="s">
        <v>182</v>
      </c>
      <c r="K192" s="16">
        <v>112</v>
      </c>
      <c r="L192" s="16" t="s">
        <v>182</v>
      </c>
      <c r="M192" s="36">
        <v>76.625</v>
      </c>
      <c r="N192" s="36">
        <v>61.375</v>
      </c>
      <c r="O192" s="16" t="s">
        <v>182</v>
      </c>
      <c r="P192" s="36">
        <v>258.875</v>
      </c>
      <c r="Q192" s="8" t="s">
        <v>182</v>
      </c>
      <c r="R192" s="8">
        <v>81</v>
      </c>
      <c r="S192" s="8">
        <v>41</v>
      </c>
      <c r="T192" s="8" t="s">
        <v>182</v>
      </c>
      <c r="U192" s="8">
        <v>239</v>
      </c>
      <c r="V192" s="5"/>
      <c r="W192" s="5"/>
      <c r="X192" s="5"/>
    </row>
    <row r="193" spans="1:24" x14ac:dyDescent="0.2">
      <c r="A193" s="26" t="s">
        <v>394</v>
      </c>
      <c r="B193" s="7" t="s">
        <v>182</v>
      </c>
      <c r="C193" s="7" t="s">
        <v>182</v>
      </c>
      <c r="D193" s="7" t="s">
        <v>182</v>
      </c>
      <c r="E193" s="7" t="s">
        <v>182</v>
      </c>
      <c r="F193" s="7" t="s">
        <v>182</v>
      </c>
      <c r="G193" s="16" t="s">
        <v>182</v>
      </c>
      <c r="H193" s="16" t="s">
        <v>182</v>
      </c>
      <c r="I193" s="16" t="s">
        <v>182</v>
      </c>
      <c r="J193" s="16">
        <v>10.875</v>
      </c>
      <c r="K193" s="16" t="s">
        <v>182</v>
      </c>
      <c r="L193" s="16" t="s">
        <v>182</v>
      </c>
      <c r="M193" s="16" t="s">
        <v>182</v>
      </c>
      <c r="N193" s="16" t="s">
        <v>182</v>
      </c>
      <c r="O193" s="16" t="s">
        <v>182</v>
      </c>
      <c r="P193" s="16" t="s">
        <v>182</v>
      </c>
      <c r="Q193" s="8" t="s">
        <v>182</v>
      </c>
      <c r="R193" s="8" t="s">
        <v>182</v>
      </c>
      <c r="S193" s="8">
        <v>13</v>
      </c>
      <c r="T193" s="8" t="s">
        <v>182</v>
      </c>
      <c r="U193" s="8" t="s">
        <v>182</v>
      </c>
      <c r="V193" s="5"/>
      <c r="W193" s="5"/>
      <c r="X193" s="5"/>
    </row>
    <row r="194" spans="1:24" x14ac:dyDescent="0.2">
      <c r="A194" s="26" t="s">
        <v>395</v>
      </c>
      <c r="B194" s="7" t="s">
        <v>182</v>
      </c>
      <c r="C194" s="7" t="s">
        <v>182</v>
      </c>
      <c r="D194" s="7" t="s">
        <v>182</v>
      </c>
      <c r="E194" s="7" t="s">
        <v>182</v>
      </c>
      <c r="F194" s="7" t="s">
        <v>182</v>
      </c>
      <c r="G194" s="16" t="s">
        <v>182</v>
      </c>
      <c r="H194" s="16" t="s">
        <v>182</v>
      </c>
      <c r="I194" s="16" t="s">
        <v>182</v>
      </c>
      <c r="J194" s="16" t="s">
        <v>182</v>
      </c>
      <c r="K194" s="16" t="s">
        <v>182</v>
      </c>
      <c r="L194" s="16" t="s">
        <v>182</v>
      </c>
      <c r="M194" s="16" t="s">
        <v>182</v>
      </c>
      <c r="N194" s="16" t="s">
        <v>182</v>
      </c>
      <c r="O194" s="16" t="s">
        <v>182</v>
      </c>
      <c r="P194" s="16" t="s">
        <v>182</v>
      </c>
      <c r="Q194" s="8" t="s">
        <v>182</v>
      </c>
      <c r="R194" s="8" t="s">
        <v>182</v>
      </c>
      <c r="S194" s="8" t="s">
        <v>182</v>
      </c>
      <c r="T194" s="8" t="s">
        <v>182</v>
      </c>
      <c r="U194" s="8" t="s">
        <v>182</v>
      </c>
      <c r="V194" s="5"/>
      <c r="W194" s="5"/>
      <c r="X194" s="5"/>
    </row>
    <row r="195" spans="1:24" x14ac:dyDescent="0.2">
      <c r="A195" s="26" t="s">
        <v>396</v>
      </c>
      <c r="B195" s="7" t="s">
        <v>182</v>
      </c>
      <c r="C195" s="7" t="s">
        <v>182</v>
      </c>
      <c r="D195" s="7" t="s">
        <v>182</v>
      </c>
      <c r="E195" s="7" t="s">
        <v>182</v>
      </c>
      <c r="F195" s="7" t="s">
        <v>182</v>
      </c>
      <c r="G195" s="16" t="s">
        <v>182</v>
      </c>
      <c r="H195" s="16" t="s">
        <v>182</v>
      </c>
      <c r="I195" s="16" t="s">
        <v>182</v>
      </c>
      <c r="J195" s="16" t="s">
        <v>182</v>
      </c>
      <c r="K195" s="16" t="s">
        <v>182</v>
      </c>
      <c r="L195" s="16" t="s">
        <v>182</v>
      </c>
      <c r="M195" s="16" t="s">
        <v>182</v>
      </c>
      <c r="N195" s="16" t="s">
        <v>182</v>
      </c>
      <c r="O195" s="16" t="s">
        <v>182</v>
      </c>
      <c r="P195" s="16" t="s">
        <v>182</v>
      </c>
      <c r="Q195" s="8" t="s">
        <v>182</v>
      </c>
      <c r="R195" s="8" t="s">
        <v>182</v>
      </c>
      <c r="S195" s="8" t="s">
        <v>182</v>
      </c>
      <c r="T195" s="8" t="s">
        <v>182</v>
      </c>
      <c r="U195" s="8">
        <v>8</v>
      </c>
      <c r="V195" s="5"/>
      <c r="W195" s="5"/>
      <c r="X195" s="5"/>
    </row>
    <row r="196" spans="1:24" x14ac:dyDescent="0.2">
      <c r="A196" s="26" t="s">
        <v>397</v>
      </c>
      <c r="B196" s="7" t="s">
        <v>182</v>
      </c>
      <c r="C196" s="7" t="s">
        <v>182</v>
      </c>
      <c r="D196" s="7" t="s">
        <v>182</v>
      </c>
      <c r="E196" s="7" t="s">
        <v>182</v>
      </c>
      <c r="F196" s="7" t="s">
        <v>182</v>
      </c>
      <c r="G196" s="16" t="s">
        <v>182</v>
      </c>
      <c r="H196" s="16" t="s">
        <v>182</v>
      </c>
      <c r="I196" s="16" t="s">
        <v>182</v>
      </c>
      <c r="J196" s="16" t="s">
        <v>182</v>
      </c>
      <c r="K196" s="16" t="s">
        <v>182</v>
      </c>
      <c r="L196" s="16" t="s">
        <v>182</v>
      </c>
      <c r="M196" s="16" t="s">
        <v>182</v>
      </c>
      <c r="N196" s="36">
        <v>19.75</v>
      </c>
      <c r="O196" s="16" t="s">
        <v>182</v>
      </c>
      <c r="P196" s="36">
        <v>17.4375</v>
      </c>
      <c r="Q196" s="8" t="s">
        <v>182</v>
      </c>
      <c r="R196" s="8" t="s">
        <v>182</v>
      </c>
      <c r="S196" s="8">
        <v>17</v>
      </c>
      <c r="T196" s="8" t="s">
        <v>182</v>
      </c>
      <c r="U196" s="8">
        <v>15</v>
      </c>
      <c r="V196" s="5"/>
      <c r="W196" s="5"/>
      <c r="X196" s="5"/>
    </row>
    <row r="197" spans="1:24" x14ac:dyDescent="0.2">
      <c r="A197" s="26" t="s">
        <v>398</v>
      </c>
      <c r="B197" s="7">
        <v>36</v>
      </c>
      <c r="C197" s="7">
        <v>74</v>
      </c>
      <c r="D197" s="7" t="s">
        <v>182</v>
      </c>
      <c r="E197" s="7">
        <v>142</v>
      </c>
      <c r="F197" s="7">
        <v>151</v>
      </c>
      <c r="G197" s="16">
        <v>17</v>
      </c>
      <c r="H197" s="16">
        <v>32</v>
      </c>
      <c r="I197" s="16">
        <v>57</v>
      </c>
      <c r="J197" s="16">
        <v>44</v>
      </c>
      <c r="K197" s="16">
        <v>89</v>
      </c>
      <c r="L197" s="36">
        <v>29</v>
      </c>
      <c r="M197" s="36">
        <v>38.75</v>
      </c>
      <c r="N197" s="36">
        <v>128.375</v>
      </c>
      <c r="O197" s="36">
        <v>143.875</v>
      </c>
      <c r="P197" s="36">
        <v>194.625</v>
      </c>
      <c r="Q197" s="8">
        <v>20</v>
      </c>
      <c r="R197" s="8">
        <v>26</v>
      </c>
      <c r="S197" s="8">
        <v>75</v>
      </c>
      <c r="T197" s="8">
        <v>71</v>
      </c>
      <c r="U197" s="8">
        <v>125</v>
      </c>
      <c r="V197" s="5"/>
      <c r="W197" s="5"/>
      <c r="X197" s="5"/>
    </row>
    <row r="198" spans="1:24" x14ac:dyDescent="0.2">
      <c r="A198" s="26" t="s">
        <v>399</v>
      </c>
      <c r="B198" s="7" t="s">
        <v>182</v>
      </c>
      <c r="C198" s="7" t="s">
        <v>182</v>
      </c>
      <c r="D198" s="7" t="s">
        <v>182</v>
      </c>
      <c r="E198" s="7" t="s">
        <v>182</v>
      </c>
      <c r="F198" s="7" t="s">
        <v>182</v>
      </c>
      <c r="G198" s="16" t="s">
        <v>182</v>
      </c>
      <c r="H198" s="16" t="s">
        <v>182</v>
      </c>
      <c r="I198" s="16" t="s">
        <v>182</v>
      </c>
      <c r="J198" s="16" t="s">
        <v>182</v>
      </c>
      <c r="K198" s="16" t="s">
        <v>182</v>
      </c>
      <c r="L198" s="16" t="s">
        <v>182</v>
      </c>
      <c r="M198" s="16" t="s">
        <v>182</v>
      </c>
      <c r="N198" s="16" t="s">
        <v>182</v>
      </c>
      <c r="O198" s="16" t="s">
        <v>182</v>
      </c>
      <c r="P198" s="16" t="s">
        <v>182</v>
      </c>
      <c r="Q198" s="8" t="s">
        <v>182</v>
      </c>
      <c r="R198" s="8" t="s">
        <v>182</v>
      </c>
      <c r="S198" s="8" t="s">
        <v>182</v>
      </c>
      <c r="T198" s="8" t="s">
        <v>182</v>
      </c>
      <c r="U198" s="8">
        <v>6</v>
      </c>
      <c r="V198" s="5"/>
      <c r="W198" s="5"/>
      <c r="X198" s="5"/>
    </row>
    <row r="199" spans="1:24" x14ac:dyDescent="0.2">
      <c r="A199" s="26" t="s">
        <v>400</v>
      </c>
      <c r="B199" s="7" t="s">
        <v>182</v>
      </c>
      <c r="C199" s="7" t="s">
        <v>182</v>
      </c>
      <c r="D199" s="7" t="s">
        <v>182</v>
      </c>
      <c r="E199" s="7" t="s">
        <v>182</v>
      </c>
      <c r="F199" s="7" t="s">
        <v>182</v>
      </c>
      <c r="G199" s="16" t="s">
        <v>182</v>
      </c>
      <c r="H199" s="16" t="s">
        <v>182</v>
      </c>
      <c r="I199" s="16" t="s">
        <v>182</v>
      </c>
      <c r="J199" s="16" t="s">
        <v>182</v>
      </c>
      <c r="K199" s="16" t="s">
        <v>182</v>
      </c>
      <c r="L199" s="16" t="s">
        <v>182</v>
      </c>
      <c r="M199" s="16" t="s">
        <v>182</v>
      </c>
      <c r="N199" s="16" t="s">
        <v>182</v>
      </c>
      <c r="O199" s="16" t="s">
        <v>182</v>
      </c>
      <c r="P199" s="16" t="s">
        <v>182</v>
      </c>
      <c r="Q199" s="8" t="s">
        <v>182</v>
      </c>
      <c r="R199" s="8" t="s">
        <v>182</v>
      </c>
      <c r="S199" s="8" t="s">
        <v>182</v>
      </c>
      <c r="T199" s="8" t="s">
        <v>182</v>
      </c>
      <c r="U199" s="8" t="s">
        <v>182</v>
      </c>
      <c r="V199" s="5"/>
      <c r="W199" s="5"/>
      <c r="X199" s="5"/>
    </row>
    <row r="200" spans="1:24" x14ac:dyDescent="0.2">
      <c r="A200" s="26" t="s">
        <v>401</v>
      </c>
      <c r="B200" s="7" t="s">
        <v>182</v>
      </c>
      <c r="C200" s="7" t="s">
        <v>182</v>
      </c>
      <c r="D200" s="7" t="s">
        <v>182</v>
      </c>
      <c r="E200" s="7" t="s">
        <v>182</v>
      </c>
      <c r="F200" s="7" t="s">
        <v>182</v>
      </c>
      <c r="G200" s="16" t="s">
        <v>182</v>
      </c>
      <c r="H200" s="16" t="s">
        <v>182</v>
      </c>
      <c r="I200" s="16">
        <v>12.5</v>
      </c>
      <c r="J200" s="16" t="s">
        <v>182</v>
      </c>
      <c r="K200" s="16">
        <v>22.75</v>
      </c>
      <c r="L200" s="36">
        <v>18.75</v>
      </c>
      <c r="M200" s="16" t="s">
        <v>182</v>
      </c>
      <c r="N200" s="36">
        <v>38.375</v>
      </c>
      <c r="O200" s="16" t="s">
        <v>182</v>
      </c>
      <c r="P200" s="36">
        <v>69</v>
      </c>
      <c r="Q200" s="8">
        <v>23</v>
      </c>
      <c r="R200" s="8" t="s">
        <v>182</v>
      </c>
      <c r="S200" s="8">
        <v>15</v>
      </c>
      <c r="T200" s="8" t="s">
        <v>182</v>
      </c>
      <c r="U200" s="8">
        <v>19</v>
      </c>
      <c r="V200" s="5"/>
      <c r="W200" s="5"/>
      <c r="X200" s="5"/>
    </row>
    <row r="201" spans="1:24" x14ac:dyDescent="0.2">
      <c r="A201" s="26" t="s">
        <v>402</v>
      </c>
      <c r="B201" s="7" t="s">
        <v>182</v>
      </c>
      <c r="C201" s="7" t="s">
        <v>182</v>
      </c>
      <c r="D201" s="7" t="s">
        <v>182</v>
      </c>
      <c r="E201" s="7" t="s">
        <v>182</v>
      </c>
      <c r="F201" s="7" t="s">
        <v>182</v>
      </c>
      <c r="G201" s="16" t="s">
        <v>182</v>
      </c>
      <c r="H201" s="16" t="s">
        <v>182</v>
      </c>
      <c r="I201" s="16" t="s">
        <v>182</v>
      </c>
      <c r="J201" s="16" t="s">
        <v>182</v>
      </c>
      <c r="K201" s="16" t="s">
        <v>182</v>
      </c>
      <c r="L201" s="16" t="s">
        <v>182</v>
      </c>
      <c r="M201" s="16" t="s">
        <v>182</v>
      </c>
      <c r="N201" s="16" t="s">
        <v>182</v>
      </c>
      <c r="O201" s="16" t="s">
        <v>182</v>
      </c>
      <c r="P201" s="16" t="s">
        <v>182</v>
      </c>
      <c r="Q201" s="8" t="s">
        <v>182</v>
      </c>
      <c r="R201" s="8" t="s">
        <v>182</v>
      </c>
      <c r="S201" s="8" t="s">
        <v>182</v>
      </c>
      <c r="T201" s="8" t="s">
        <v>182</v>
      </c>
      <c r="U201" s="8" t="s">
        <v>182</v>
      </c>
      <c r="V201" s="5"/>
      <c r="W201" s="5"/>
      <c r="X201" s="5"/>
    </row>
    <row r="202" spans="1:24" x14ac:dyDescent="0.2">
      <c r="A202" s="26" t="s">
        <v>150</v>
      </c>
      <c r="B202" s="7" t="s">
        <v>182</v>
      </c>
      <c r="C202" s="7" t="s">
        <v>182</v>
      </c>
      <c r="D202" s="7" t="s">
        <v>182</v>
      </c>
      <c r="E202" s="7">
        <v>27</v>
      </c>
      <c r="F202" s="7">
        <v>120</v>
      </c>
      <c r="G202" s="16" t="s">
        <v>182</v>
      </c>
      <c r="H202" s="16" t="s">
        <v>182</v>
      </c>
      <c r="I202" s="16">
        <v>128.875</v>
      </c>
      <c r="J202" s="16">
        <v>47.754999999999995</v>
      </c>
      <c r="K202" s="16">
        <v>190.505</v>
      </c>
      <c r="L202" s="16" t="s">
        <v>182</v>
      </c>
      <c r="M202" s="16" t="s">
        <v>182</v>
      </c>
      <c r="N202" s="36">
        <v>83</v>
      </c>
      <c r="O202" s="16" t="s">
        <v>182</v>
      </c>
      <c r="P202" s="36">
        <v>119</v>
      </c>
      <c r="Q202" s="8" t="s">
        <v>182</v>
      </c>
      <c r="R202" s="8" t="s">
        <v>182</v>
      </c>
      <c r="S202" s="8">
        <v>69</v>
      </c>
      <c r="T202" s="8" t="s">
        <v>182</v>
      </c>
      <c r="U202" s="8">
        <v>96</v>
      </c>
      <c r="V202" s="5"/>
      <c r="W202" s="5"/>
      <c r="X202" s="5"/>
    </row>
    <row r="203" spans="1:24" x14ac:dyDescent="0.2">
      <c r="A203" s="26" t="s">
        <v>403</v>
      </c>
      <c r="B203" s="7" t="s">
        <v>182</v>
      </c>
      <c r="C203" s="7" t="s">
        <v>182</v>
      </c>
      <c r="D203" s="7" t="s">
        <v>182</v>
      </c>
      <c r="E203" s="7" t="s">
        <v>182</v>
      </c>
      <c r="F203" s="7" t="s">
        <v>182</v>
      </c>
      <c r="G203" s="16" t="s">
        <v>182</v>
      </c>
      <c r="H203" s="16" t="s">
        <v>182</v>
      </c>
      <c r="I203" s="16" t="s">
        <v>182</v>
      </c>
      <c r="J203" s="16" t="s">
        <v>182</v>
      </c>
      <c r="K203" s="16" t="s">
        <v>182</v>
      </c>
      <c r="L203" s="16" t="s">
        <v>182</v>
      </c>
      <c r="M203" s="16" t="s">
        <v>182</v>
      </c>
      <c r="N203" s="16" t="s">
        <v>182</v>
      </c>
      <c r="O203" s="16" t="s">
        <v>182</v>
      </c>
      <c r="P203" s="16" t="s">
        <v>182</v>
      </c>
      <c r="Q203" s="8" t="s">
        <v>182</v>
      </c>
      <c r="R203" s="8" t="s">
        <v>182</v>
      </c>
      <c r="S203" s="8" t="s">
        <v>182</v>
      </c>
      <c r="T203" s="8" t="s">
        <v>182</v>
      </c>
      <c r="U203" s="8" t="s">
        <v>182</v>
      </c>
      <c r="V203" s="5"/>
      <c r="W203" s="5"/>
      <c r="X203" s="5"/>
    </row>
    <row r="204" spans="1:24" x14ac:dyDescent="0.2">
      <c r="A204" s="26" t="s">
        <v>162</v>
      </c>
      <c r="B204" s="7">
        <v>68</v>
      </c>
      <c r="C204" s="7">
        <v>112</v>
      </c>
      <c r="D204" s="7">
        <v>68</v>
      </c>
      <c r="E204" s="7">
        <v>157</v>
      </c>
      <c r="F204" s="7">
        <v>149</v>
      </c>
      <c r="G204" s="16">
        <v>36</v>
      </c>
      <c r="H204" s="16">
        <v>71</v>
      </c>
      <c r="I204" s="16">
        <v>52</v>
      </c>
      <c r="J204" s="16">
        <v>159</v>
      </c>
      <c r="K204" s="16">
        <v>116</v>
      </c>
      <c r="L204" s="36">
        <v>18</v>
      </c>
      <c r="M204" s="36">
        <v>46</v>
      </c>
      <c r="N204" s="36">
        <v>31</v>
      </c>
      <c r="O204" s="36">
        <v>116</v>
      </c>
      <c r="P204" s="36">
        <v>143</v>
      </c>
      <c r="Q204" s="8">
        <v>10</v>
      </c>
      <c r="R204" s="8">
        <v>27</v>
      </c>
      <c r="S204" s="8">
        <v>9</v>
      </c>
      <c r="T204" s="8">
        <v>60</v>
      </c>
      <c r="U204" s="8">
        <v>63</v>
      </c>
      <c r="V204" s="5"/>
      <c r="W204" s="5"/>
      <c r="X204" s="5"/>
    </row>
    <row r="205" spans="1:24" x14ac:dyDescent="0.2">
      <c r="A205" s="26" t="s">
        <v>404</v>
      </c>
      <c r="B205" s="7" t="s">
        <v>182</v>
      </c>
      <c r="C205" s="7" t="s">
        <v>182</v>
      </c>
      <c r="D205" s="7">
        <v>32</v>
      </c>
      <c r="E205" s="7" t="s">
        <v>182</v>
      </c>
      <c r="F205" s="7">
        <v>25</v>
      </c>
      <c r="G205" s="16" t="s">
        <v>182</v>
      </c>
      <c r="H205" s="16" t="s">
        <v>182</v>
      </c>
      <c r="I205" s="16" t="s">
        <v>182</v>
      </c>
      <c r="J205" s="16" t="s">
        <v>182</v>
      </c>
      <c r="K205" s="16">
        <v>29</v>
      </c>
      <c r="L205" s="16" t="s">
        <v>182</v>
      </c>
      <c r="M205" s="16" t="s">
        <v>182</v>
      </c>
      <c r="N205" s="36">
        <v>15.875</v>
      </c>
      <c r="O205" s="16" t="s">
        <v>182</v>
      </c>
      <c r="P205" s="36">
        <v>28.5</v>
      </c>
      <c r="Q205" s="8" t="s">
        <v>182</v>
      </c>
      <c r="R205" s="8" t="s">
        <v>182</v>
      </c>
      <c r="S205" s="8">
        <v>31</v>
      </c>
      <c r="T205" s="8" t="s">
        <v>182</v>
      </c>
      <c r="U205" s="8">
        <v>48</v>
      </c>
      <c r="V205" s="5"/>
      <c r="W205" s="5"/>
      <c r="X205" s="5"/>
    </row>
    <row r="206" spans="1:24" x14ac:dyDescent="0.2">
      <c r="A206" s="26" t="s">
        <v>405</v>
      </c>
      <c r="B206" s="7" t="s">
        <v>182</v>
      </c>
      <c r="C206" s="7" t="s">
        <v>182</v>
      </c>
      <c r="D206" s="7" t="s">
        <v>182</v>
      </c>
      <c r="E206" s="7" t="s">
        <v>182</v>
      </c>
      <c r="F206" s="7">
        <v>12</v>
      </c>
      <c r="G206" s="16" t="s">
        <v>182</v>
      </c>
      <c r="H206" s="16" t="s">
        <v>182</v>
      </c>
      <c r="I206" s="16">
        <v>156.75</v>
      </c>
      <c r="J206" s="16" t="s">
        <v>182</v>
      </c>
      <c r="K206" s="16">
        <v>7.875</v>
      </c>
      <c r="L206" s="16" t="s">
        <v>182</v>
      </c>
      <c r="M206" s="16" t="s">
        <v>182</v>
      </c>
      <c r="N206" s="36">
        <v>188.06499999999994</v>
      </c>
      <c r="O206" s="16" t="s">
        <v>182</v>
      </c>
      <c r="P206" s="36">
        <v>52.75</v>
      </c>
      <c r="Q206" s="8" t="s">
        <v>182</v>
      </c>
      <c r="R206" s="8" t="s">
        <v>182</v>
      </c>
      <c r="S206" s="8">
        <v>265</v>
      </c>
      <c r="T206" s="8" t="s">
        <v>182</v>
      </c>
      <c r="U206" s="8">
        <v>91</v>
      </c>
      <c r="V206" s="5"/>
      <c r="W206" s="5"/>
      <c r="X206" s="5"/>
    </row>
    <row r="207" spans="1:24" x14ac:dyDescent="0.2">
      <c r="A207" s="26" t="s">
        <v>406</v>
      </c>
      <c r="B207" s="7">
        <v>74</v>
      </c>
      <c r="C207" s="7">
        <v>75</v>
      </c>
      <c r="D207" s="7" t="s">
        <v>182</v>
      </c>
      <c r="E207" s="7" t="s">
        <v>182</v>
      </c>
      <c r="F207" s="7">
        <v>301</v>
      </c>
      <c r="G207" s="16">
        <v>61</v>
      </c>
      <c r="H207" s="16">
        <v>64</v>
      </c>
      <c r="I207" s="16">
        <v>90.63</v>
      </c>
      <c r="J207" s="16" t="s">
        <v>182</v>
      </c>
      <c r="K207" s="16">
        <v>355.64</v>
      </c>
      <c r="L207" s="36">
        <v>55.387001926391569</v>
      </c>
      <c r="M207" s="36">
        <v>76.816306321175119</v>
      </c>
      <c r="N207" s="36">
        <v>82.288336052202283</v>
      </c>
      <c r="O207" s="16" t="s">
        <v>182</v>
      </c>
      <c r="P207" s="36">
        <v>411.03013547772827</v>
      </c>
      <c r="Q207" s="8">
        <v>28</v>
      </c>
      <c r="R207" s="8">
        <v>76</v>
      </c>
      <c r="S207" s="8">
        <v>72</v>
      </c>
      <c r="T207" s="8" t="s">
        <v>182</v>
      </c>
      <c r="U207" s="8">
        <v>407</v>
      </c>
      <c r="V207" s="5"/>
      <c r="W207" s="5"/>
      <c r="X207" s="5"/>
    </row>
    <row r="208" spans="1:24" x14ac:dyDescent="0.2">
      <c r="A208" s="26" t="s">
        <v>407</v>
      </c>
      <c r="B208" s="7" t="s">
        <v>182</v>
      </c>
      <c r="C208" s="7" t="s">
        <v>182</v>
      </c>
      <c r="D208" s="7" t="s">
        <v>182</v>
      </c>
      <c r="E208" s="7" t="s">
        <v>182</v>
      </c>
      <c r="F208" s="7" t="s">
        <v>182</v>
      </c>
      <c r="G208" s="16" t="s">
        <v>182</v>
      </c>
      <c r="H208" s="16" t="s">
        <v>182</v>
      </c>
      <c r="I208" s="16" t="s">
        <v>182</v>
      </c>
      <c r="J208" s="16">
        <v>9.0630000000000006</v>
      </c>
      <c r="K208" s="16" t="s">
        <v>182</v>
      </c>
      <c r="L208" s="16" t="s">
        <v>182</v>
      </c>
      <c r="M208" s="16" t="s">
        <v>182</v>
      </c>
      <c r="N208" s="16" t="s">
        <v>182</v>
      </c>
      <c r="O208" s="36">
        <v>16.125</v>
      </c>
      <c r="P208" s="16" t="s">
        <v>182</v>
      </c>
      <c r="Q208" s="8" t="s">
        <v>182</v>
      </c>
      <c r="R208" s="8" t="s">
        <v>182</v>
      </c>
      <c r="S208" s="8" t="s">
        <v>182</v>
      </c>
      <c r="T208" s="8">
        <v>8</v>
      </c>
      <c r="U208" s="8" t="s">
        <v>182</v>
      </c>
      <c r="V208" s="5"/>
      <c r="W208" s="5"/>
      <c r="X208" s="5"/>
    </row>
    <row r="209" spans="1:24" x14ac:dyDescent="0.2">
      <c r="A209" s="26" t="s">
        <v>408</v>
      </c>
      <c r="B209" s="7" t="s">
        <v>182</v>
      </c>
      <c r="C209" s="7" t="s">
        <v>182</v>
      </c>
      <c r="D209" s="7" t="s">
        <v>182</v>
      </c>
      <c r="E209" s="7" t="s">
        <v>182</v>
      </c>
      <c r="F209" s="7">
        <v>159</v>
      </c>
      <c r="G209" s="16" t="s">
        <v>182</v>
      </c>
      <c r="H209" s="16" t="s">
        <v>182</v>
      </c>
      <c r="I209" s="16">
        <v>63</v>
      </c>
      <c r="J209" s="16" t="s">
        <v>182</v>
      </c>
      <c r="K209" s="16">
        <v>138</v>
      </c>
      <c r="L209" s="16" t="s">
        <v>182</v>
      </c>
      <c r="M209" s="16" t="s">
        <v>182</v>
      </c>
      <c r="N209" s="36">
        <v>52</v>
      </c>
      <c r="O209" s="16" t="s">
        <v>182</v>
      </c>
      <c r="P209" s="36">
        <v>93</v>
      </c>
      <c r="Q209" s="8" t="s">
        <v>182</v>
      </c>
      <c r="R209" s="8" t="s">
        <v>182</v>
      </c>
      <c r="S209" s="8">
        <v>149</v>
      </c>
      <c r="T209" s="8" t="s">
        <v>182</v>
      </c>
      <c r="U209" s="8">
        <v>193</v>
      </c>
      <c r="V209" s="5"/>
      <c r="W209" s="5"/>
      <c r="X209" s="5"/>
    </row>
    <row r="210" spans="1:24" x14ac:dyDescent="0.2">
      <c r="A210" s="26" t="s">
        <v>100</v>
      </c>
      <c r="B210" s="7">
        <v>177.62500009999999</v>
      </c>
      <c r="C210" s="7">
        <v>260.62500005000004</v>
      </c>
      <c r="D210" s="7">
        <v>686.99999989999992</v>
      </c>
      <c r="E210" s="7">
        <v>330.43750001000001</v>
      </c>
      <c r="F210" s="7">
        <v>1206.1249998200001</v>
      </c>
      <c r="G210" s="7">
        <v>115.38</v>
      </c>
      <c r="H210" s="7">
        <v>182.05</v>
      </c>
      <c r="I210" s="7">
        <v>628.255</v>
      </c>
      <c r="J210" s="7">
        <v>275.56799999999998</v>
      </c>
      <c r="K210" s="7">
        <v>1063.27</v>
      </c>
      <c r="L210" s="36">
        <v>123.01200192639158</v>
      </c>
      <c r="M210" s="36">
        <v>238.19130632117512</v>
      </c>
      <c r="N210" s="36">
        <v>709.30333605220221</v>
      </c>
      <c r="O210" s="36">
        <v>279</v>
      </c>
      <c r="P210" s="36">
        <v>1393.4176354777283</v>
      </c>
      <c r="Q210" s="8">
        <v>86</v>
      </c>
      <c r="R210" s="8">
        <v>210</v>
      </c>
      <c r="S210" s="8">
        <v>767</v>
      </c>
      <c r="T210" s="8">
        <v>140</v>
      </c>
      <c r="U210" s="8">
        <v>1310</v>
      </c>
      <c r="V210" s="5"/>
      <c r="W210" s="5"/>
      <c r="X210" s="5"/>
    </row>
    <row r="211" spans="1:24" customFormat="1" x14ac:dyDescent="0.2">
      <c r="A211" s="102" t="s">
        <v>1055</v>
      </c>
      <c r="B211" s="35"/>
      <c r="C211" s="35"/>
      <c r="D211" s="35"/>
      <c r="E211" s="35"/>
      <c r="F211" s="35"/>
      <c r="G211" s="46"/>
      <c r="H211" s="46"/>
      <c r="I211" s="101"/>
      <c r="J211" s="46"/>
      <c r="K211" s="35"/>
      <c r="L211" s="103"/>
      <c r="M211" s="103"/>
      <c r="N211" s="103"/>
      <c r="O211" s="103"/>
      <c r="P211" s="103"/>
      <c r="Q211" s="35"/>
      <c r="R211" s="35"/>
    </row>
    <row r="212" spans="1:24" customFormat="1" x14ac:dyDescent="0.2">
      <c r="A212" s="102" t="s">
        <v>420</v>
      </c>
      <c r="B212" s="35"/>
      <c r="C212" s="35"/>
      <c r="D212" s="35"/>
      <c r="E212" s="35"/>
      <c r="F212" s="46"/>
      <c r="G212" s="46"/>
      <c r="H212" s="46"/>
      <c r="I212" s="46"/>
      <c r="J212" s="46"/>
      <c r="K212" s="35"/>
      <c r="L212" s="35"/>
      <c r="M212" s="35"/>
      <c r="N212" s="35"/>
      <c r="O212" s="35"/>
      <c r="P212" s="35"/>
      <c r="Q212" s="35"/>
      <c r="R212" s="35"/>
    </row>
    <row r="213" spans="1:24" customFormat="1" x14ac:dyDescent="0.2">
      <c r="A213" s="102" t="s">
        <v>421</v>
      </c>
      <c r="B213" s="35"/>
      <c r="C213" s="35"/>
      <c r="D213" s="35"/>
      <c r="E213" s="35"/>
      <c r="F213" s="46"/>
      <c r="G213" s="46"/>
      <c r="H213" s="46"/>
      <c r="I213" s="46"/>
      <c r="J213" s="46"/>
      <c r="K213" s="35"/>
      <c r="L213" s="35"/>
      <c r="M213" s="35"/>
      <c r="N213" s="35"/>
      <c r="O213" s="35"/>
      <c r="P213" s="35"/>
      <c r="Q213" s="35"/>
      <c r="R213" s="35"/>
    </row>
    <row r="214" spans="1:24" customFormat="1" x14ac:dyDescent="0.2">
      <c r="A214" s="102" t="s">
        <v>1054</v>
      </c>
      <c r="B214" s="35"/>
      <c r="C214" s="35"/>
      <c r="D214" s="35"/>
      <c r="E214" s="35"/>
      <c r="F214" s="35"/>
      <c r="G214" s="46"/>
      <c r="H214" s="46"/>
      <c r="I214" s="46"/>
      <c r="J214" s="46"/>
      <c r="K214" s="35"/>
      <c r="L214" s="35"/>
      <c r="M214" s="35"/>
      <c r="N214" s="35"/>
      <c r="O214" s="35"/>
      <c r="P214" s="35"/>
      <c r="Q214" s="35"/>
      <c r="R214" s="35"/>
    </row>
    <row r="216" spans="1:24" x14ac:dyDescent="0.2">
      <c r="A216" s="28" t="s">
        <v>424</v>
      </c>
    </row>
    <row r="217" spans="1:24" ht="38.25" x14ac:dyDescent="0.2">
      <c r="A217" s="41" t="s">
        <v>414</v>
      </c>
      <c r="B217" s="12" t="s">
        <v>415</v>
      </c>
      <c r="C217" s="40" t="s">
        <v>390</v>
      </c>
      <c r="D217" s="40" t="s">
        <v>391</v>
      </c>
      <c r="E217" s="40" t="s">
        <v>266</v>
      </c>
      <c r="F217" s="40" t="s">
        <v>267</v>
      </c>
      <c r="G217" s="40" t="s">
        <v>268</v>
      </c>
    </row>
    <row r="218" spans="1:24" x14ac:dyDescent="0.2">
      <c r="A218" s="26">
        <v>2014</v>
      </c>
      <c r="B218" s="8" t="s">
        <v>416</v>
      </c>
      <c r="C218" s="7">
        <v>126</v>
      </c>
      <c r="D218" s="7" t="s">
        <v>182</v>
      </c>
      <c r="E218" s="7">
        <v>1542</v>
      </c>
      <c r="F218" s="7">
        <v>213</v>
      </c>
      <c r="G218" s="7">
        <v>1874</v>
      </c>
    </row>
    <row r="219" spans="1:24" x14ac:dyDescent="0.2">
      <c r="A219" s="26">
        <v>2015</v>
      </c>
      <c r="B219" s="8" t="s">
        <v>416</v>
      </c>
      <c r="C219" s="7">
        <v>88</v>
      </c>
      <c r="D219" s="7">
        <v>74</v>
      </c>
      <c r="E219" s="7">
        <v>1176</v>
      </c>
      <c r="F219" s="7">
        <v>337</v>
      </c>
      <c r="G219" s="7">
        <v>1458</v>
      </c>
    </row>
    <row r="220" spans="1:24" x14ac:dyDescent="0.2">
      <c r="A220" s="26">
        <v>2016</v>
      </c>
      <c r="B220" s="8" t="s">
        <v>416</v>
      </c>
      <c r="C220" s="7">
        <v>140</v>
      </c>
      <c r="D220" s="7">
        <v>129</v>
      </c>
      <c r="E220" s="7">
        <v>1366</v>
      </c>
      <c r="F220" s="7">
        <v>395</v>
      </c>
      <c r="G220" s="7">
        <v>1202</v>
      </c>
    </row>
    <row r="221" spans="1:24" x14ac:dyDescent="0.2">
      <c r="A221" s="26">
        <v>2017</v>
      </c>
      <c r="B221" s="8" t="s">
        <v>416</v>
      </c>
      <c r="C221" s="7">
        <v>192</v>
      </c>
      <c r="D221" s="7">
        <v>205</v>
      </c>
      <c r="E221" s="7">
        <v>880</v>
      </c>
      <c r="F221" s="7">
        <v>289</v>
      </c>
      <c r="G221" s="7">
        <v>1093</v>
      </c>
    </row>
    <row r="222" spans="1:24" x14ac:dyDescent="0.2">
      <c r="A222" s="26">
        <v>2018</v>
      </c>
      <c r="B222" s="8" t="s">
        <v>416</v>
      </c>
      <c r="C222" s="7">
        <v>144</v>
      </c>
      <c r="D222" s="7">
        <v>328</v>
      </c>
      <c r="E222" s="7">
        <v>835</v>
      </c>
      <c r="F222" s="7">
        <v>272</v>
      </c>
      <c r="G222" s="7">
        <v>1119</v>
      </c>
    </row>
    <row r="223" spans="1:24" x14ac:dyDescent="0.2">
      <c r="A223" s="26">
        <v>2019</v>
      </c>
      <c r="B223" s="8" t="s">
        <v>416</v>
      </c>
      <c r="C223" s="7">
        <v>159.12499998999999</v>
      </c>
      <c r="D223" s="7">
        <v>260.43799992999999</v>
      </c>
      <c r="E223" s="7">
        <v>608.06299950999994</v>
      </c>
      <c r="F223" s="7">
        <v>383.46615942120002</v>
      </c>
      <c r="G223" s="7">
        <v>1143.87549962</v>
      </c>
    </row>
    <row r="224" spans="1:24" x14ac:dyDescent="0.2">
      <c r="A224" s="26">
        <v>2020</v>
      </c>
      <c r="B224" s="8" t="s">
        <v>416</v>
      </c>
      <c r="C224" s="7">
        <v>340.56299997000002</v>
      </c>
      <c r="D224" s="7">
        <v>209.37500002000002</v>
      </c>
      <c r="E224" s="7">
        <v>784.81299976000003</v>
      </c>
      <c r="F224" s="7">
        <v>351.43921681300003</v>
      </c>
      <c r="G224" s="7">
        <v>1343.6604996400001</v>
      </c>
    </row>
    <row r="225" spans="1:24" x14ac:dyDescent="0.2">
      <c r="A225" s="26">
        <v>2021</v>
      </c>
      <c r="B225" s="8" t="s">
        <v>416</v>
      </c>
      <c r="C225" s="7">
        <v>110.25</v>
      </c>
      <c r="D225" s="7">
        <v>281.72000000000003</v>
      </c>
      <c r="E225" s="7">
        <v>866.43499999999995</v>
      </c>
      <c r="F225" s="7">
        <v>470.56523006239996</v>
      </c>
      <c r="G225" s="7">
        <v>2051.34</v>
      </c>
    </row>
    <row r="226" spans="1:24" x14ac:dyDescent="0.2">
      <c r="A226" s="26">
        <v>2022</v>
      </c>
      <c r="B226" s="8" t="s">
        <v>416</v>
      </c>
      <c r="C226" s="7">
        <v>111.48799807360844</v>
      </c>
      <c r="D226" s="7">
        <v>363.30869367882491</v>
      </c>
      <c r="E226" s="7">
        <v>574.58666394779766</v>
      </c>
      <c r="F226" s="7">
        <v>129.93700000000001</v>
      </c>
      <c r="G226" s="7">
        <v>1585.0748645222718</v>
      </c>
    </row>
    <row r="227" spans="1:24" x14ac:dyDescent="0.2">
      <c r="A227" s="26">
        <v>2023</v>
      </c>
      <c r="B227" s="8" t="s">
        <v>416</v>
      </c>
      <c r="C227" s="7">
        <v>214</v>
      </c>
      <c r="D227" s="7">
        <v>269</v>
      </c>
      <c r="E227" s="7">
        <v>488</v>
      </c>
      <c r="F227" s="7">
        <v>143</v>
      </c>
      <c r="G227" s="7">
        <v>1139</v>
      </c>
    </row>
    <row r="228" spans="1:24" x14ac:dyDescent="0.2">
      <c r="A228" s="26">
        <v>2014</v>
      </c>
      <c r="B228" s="8" t="s">
        <v>425</v>
      </c>
      <c r="C228" s="7">
        <v>118</v>
      </c>
      <c r="D228" s="7" t="s">
        <v>182</v>
      </c>
      <c r="E228" s="7">
        <v>604</v>
      </c>
      <c r="F228" s="7">
        <v>24</v>
      </c>
      <c r="G228" s="7">
        <v>454</v>
      </c>
    </row>
    <row r="229" spans="1:24" x14ac:dyDescent="0.2">
      <c r="A229" s="26">
        <v>2015</v>
      </c>
      <c r="B229" s="8" t="s">
        <v>425</v>
      </c>
      <c r="C229" s="7">
        <v>122</v>
      </c>
      <c r="D229" s="7">
        <v>5</v>
      </c>
      <c r="E229" s="7">
        <v>718</v>
      </c>
      <c r="F229" s="7">
        <v>135</v>
      </c>
      <c r="G229" s="7">
        <v>557</v>
      </c>
    </row>
    <row r="230" spans="1:24" x14ac:dyDescent="0.2">
      <c r="A230" s="26">
        <v>2016</v>
      </c>
      <c r="B230" s="8" t="s">
        <v>425</v>
      </c>
      <c r="C230" s="7">
        <v>140</v>
      </c>
      <c r="D230" s="7">
        <v>144</v>
      </c>
      <c r="E230" s="7">
        <v>777</v>
      </c>
      <c r="F230" s="7">
        <v>287</v>
      </c>
      <c r="G230" s="7">
        <v>1262</v>
      </c>
    </row>
    <row r="231" spans="1:24" x14ac:dyDescent="0.2">
      <c r="A231" s="26">
        <v>2017</v>
      </c>
      <c r="B231" s="8" t="s">
        <v>425</v>
      </c>
      <c r="C231" s="7">
        <v>159</v>
      </c>
      <c r="D231" s="7">
        <v>149</v>
      </c>
      <c r="E231" s="7">
        <v>933</v>
      </c>
      <c r="F231" s="7">
        <v>286</v>
      </c>
      <c r="G231" s="7">
        <v>1419</v>
      </c>
    </row>
    <row r="232" spans="1:24" x14ac:dyDescent="0.2">
      <c r="A232" s="26">
        <v>2018</v>
      </c>
      <c r="B232" s="8" t="s">
        <v>425</v>
      </c>
      <c r="C232" s="7">
        <v>168</v>
      </c>
      <c r="D232" s="7">
        <v>208</v>
      </c>
      <c r="E232" s="7">
        <v>689</v>
      </c>
      <c r="F232" s="7">
        <v>266</v>
      </c>
      <c r="G232" s="7">
        <v>1167</v>
      </c>
    </row>
    <row r="233" spans="1:24" x14ac:dyDescent="0.2">
      <c r="A233" s="26">
        <v>2019</v>
      </c>
      <c r="B233" s="8" t="s">
        <v>425</v>
      </c>
      <c r="C233" s="7">
        <v>223.87500004</v>
      </c>
      <c r="D233" s="7">
        <v>282.06300004999997</v>
      </c>
      <c r="E233" s="7">
        <v>643.87499996999998</v>
      </c>
      <c r="F233" s="7">
        <v>352.93000003000003</v>
      </c>
      <c r="G233" s="7">
        <v>1104.1249999699999</v>
      </c>
    </row>
    <row r="234" spans="1:24" x14ac:dyDescent="0.2">
      <c r="A234" s="26">
        <v>2020</v>
      </c>
      <c r="B234" s="8" t="s">
        <v>425</v>
      </c>
      <c r="C234" s="7">
        <v>177.62500009999999</v>
      </c>
      <c r="D234" s="7">
        <v>260.62500005000004</v>
      </c>
      <c r="E234" s="7">
        <v>686.99999989999992</v>
      </c>
      <c r="F234" s="7">
        <v>330.43750001000001</v>
      </c>
      <c r="G234" s="7">
        <v>1206.1249998200001</v>
      </c>
    </row>
    <row r="235" spans="1:24" x14ac:dyDescent="0.2">
      <c r="A235" s="26">
        <v>2021</v>
      </c>
      <c r="B235" s="8" t="s">
        <v>425</v>
      </c>
      <c r="C235" s="7">
        <v>115.38</v>
      </c>
      <c r="D235" s="7">
        <v>182.05</v>
      </c>
      <c r="E235" s="7">
        <v>628.255</v>
      </c>
      <c r="F235" s="7">
        <v>275.56799999999998</v>
      </c>
      <c r="G235" s="7">
        <v>1063.27</v>
      </c>
    </row>
    <row r="236" spans="1:24" x14ac:dyDescent="0.2">
      <c r="A236" s="26">
        <v>2022</v>
      </c>
      <c r="B236" s="8" t="s">
        <v>425</v>
      </c>
      <c r="C236" s="7">
        <v>123.01200192639158</v>
      </c>
      <c r="D236" s="7">
        <v>238.19130632117512</v>
      </c>
      <c r="E236" s="7">
        <v>709.30333605220221</v>
      </c>
      <c r="F236" s="7">
        <v>279</v>
      </c>
      <c r="G236" s="7">
        <v>1393.4176354777283</v>
      </c>
    </row>
    <row r="237" spans="1:24" x14ac:dyDescent="0.2">
      <c r="A237" s="26">
        <v>2023</v>
      </c>
      <c r="B237" s="8" t="s">
        <v>425</v>
      </c>
      <c r="C237" s="7">
        <v>86</v>
      </c>
      <c r="D237" s="7">
        <v>210</v>
      </c>
      <c r="E237" s="7">
        <v>767</v>
      </c>
      <c r="F237" s="7">
        <v>140</v>
      </c>
      <c r="G237" s="7">
        <v>1310</v>
      </c>
    </row>
    <row r="238" spans="1:24" customFormat="1" x14ac:dyDescent="0.2">
      <c r="A238" s="102" t="s">
        <v>1055</v>
      </c>
      <c r="B238" s="35"/>
      <c r="C238" s="35"/>
      <c r="D238" s="35"/>
      <c r="E238" s="35"/>
      <c r="F238" s="35"/>
      <c r="G238" s="46"/>
      <c r="H238" s="46"/>
      <c r="I238" s="101"/>
      <c r="J238" s="35"/>
      <c r="K238" s="35"/>
      <c r="L238" s="35"/>
      <c r="M238" s="35"/>
      <c r="N238" s="35"/>
      <c r="O238" s="35"/>
      <c r="P238" s="35"/>
      <c r="Q238" s="35"/>
      <c r="R238" s="35"/>
      <c r="S238" s="35"/>
      <c r="T238" s="46"/>
      <c r="U238" s="46"/>
      <c r="V238" s="46"/>
      <c r="W238" s="46"/>
      <c r="X238" s="46"/>
    </row>
    <row r="239" spans="1:24" customFormat="1" x14ac:dyDescent="0.2">
      <c r="A239" s="102" t="s">
        <v>420</v>
      </c>
      <c r="B239" s="35"/>
      <c r="C239" s="35"/>
      <c r="D239" s="35"/>
      <c r="E239" s="35"/>
      <c r="F239" s="35"/>
      <c r="G239" s="35"/>
      <c r="H239" s="35"/>
      <c r="I239" s="35"/>
      <c r="J239" s="35"/>
      <c r="K239" s="35"/>
      <c r="L239" s="35"/>
      <c r="M239" s="35"/>
      <c r="N239" s="35"/>
      <c r="O239" s="35"/>
      <c r="P239" s="35"/>
      <c r="Q239" s="35"/>
      <c r="R239" s="35"/>
      <c r="S239" s="35"/>
      <c r="T239" s="46"/>
      <c r="U239" s="46"/>
      <c r="V239" s="46"/>
      <c r="W239" s="46"/>
      <c r="X239" s="46"/>
    </row>
    <row r="240" spans="1:24" customFormat="1" x14ac:dyDescent="0.2">
      <c r="A240" s="102" t="s">
        <v>421</v>
      </c>
      <c r="B240" s="35"/>
      <c r="C240" s="35"/>
      <c r="D240" s="35"/>
      <c r="E240" s="35"/>
      <c r="F240" s="35"/>
      <c r="G240" s="35"/>
      <c r="H240" s="35"/>
      <c r="I240" s="35"/>
      <c r="J240" s="35"/>
      <c r="K240" s="35"/>
      <c r="L240" s="35"/>
      <c r="M240" s="35"/>
      <c r="N240" s="35"/>
      <c r="O240" s="35"/>
      <c r="P240" s="35"/>
      <c r="Q240" s="35"/>
      <c r="R240" s="35"/>
      <c r="S240" s="35"/>
      <c r="T240" s="46"/>
      <c r="U240" s="46"/>
      <c r="V240" s="46"/>
      <c r="W240" s="46"/>
      <c r="X240" s="46"/>
    </row>
    <row r="241" spans="1:24" customFormat="1" x14ac:dyDescent="0.2">
      <c r="A241" s="102" t="s">
        <v>426</v>
      </c>
      <c r="B241" s="35"/>
      <c r="C241" s="35"/>
      <c r="D241" s="35"/>
      <c r="E241" s="35"/>
      <c r="F241" s="35"/>
      <c r="G241" s="35"/>
      <c r="H241" s="35"/>
      <c r="I241" s="35"/>
      <c r="J241" s="35"/>
      <c r="K241" s="35"/>
      <c r="L241" s="35"/>
      <c r="M241" s="35"/>
      <c r="N241" s="35"/>
      <c r="O241" s="35"/>
      <c r="P241" s="35"/>
      <c r="Q241" s="35"/>
      <c r="R241" s="35"/>
      <c r="S241" s="35"/>
      <c r="T241" s="46"/>
      <c r="U241" s="46"/>
      <c r="V241" s="46"/>
      <c r="W241" s="46"/>
      <c r="X241" s="46"/>
    </row>
    <row r="242" spans="1:24" customFormat="1" x14ac:dyDescent="0.2">
      <c r="A242" s="102" t="s">
        <v>1054</v>
      </c>
      <c r="B242" s="35"/>
      <c r="C242" s="35"/>
      <c r="D242" s="35"/>
      <c r="E242" s="35"/>
      <c r="F242" s="35"/>
      <c r="G242" s="46"/>
      <c r="H242" s="46"/>
      <c r="I242" s="46"/>
      <c r="J242" s="46"/>
      <c r="K242" s="35"/>
      <c r="L242" s="35"/>
      <c r="M242" s="35"/>
      <c r="N242" s="35"/>
      <c r="O242" s="35"/>
      <c r="P242" s="35"/>
      <c r="Q242" s="35"/>
      <c r="R242" s="35"/>
      <c r="S242" s="35"/>
      <c r="T242" s="46"/>
      <c r="U242" s="46"/>
      <c r="V242" s="46"/>
      <c r="W242" s="46"/>
      <c r="X242" s="46"/>
    </row>
    <row r="244" spans="1:24" ht="17.25" thickBot="1" x14ac:dyDescent="0.35">
      <c r="A244" s="27" t="s">
        <v>35</v>
      </c>
    </row>
    <row r="245" spans="1:24" x14ac:dyDescent="0.2">
      <c r="A245" s="28" t="s">
        <v>427</v>
      </c>
    </row>
    <row r="246" spans="1:24" x14ac:dyDescent="0.2">
      <c r="A246" s="30"/>
      <c r="B246" s="15"/>
      <c r="C246" s="15">
        <v>2021</v>
      </c>
      <c r="D246" s="15"/>
      <c r="E246" s="15"/>
      <c r="F246" s="15"/>
      <c r="G246" s="15"/>
      <c r="H246" s="15">
        <v>2022</v>
      </c>
      <c r="I246" s="15"/>
      <c r="J246" s="15"/>
      <c r="K246" s="15"/>
      <c r="L246" s="15"/>
      <c r="M246" s="15">
        <v>2023</v>
      </c>
      <c r="N246" s="15"/>
      <c r="O246" s="15"/>
      <c r="P246" s="15"/>
      <c r="Q246" s="15"/>
    </row>
    <row r="247" spans="1:24" ht="38.25" x14ac:dyDescent="0.2">
      <c r="A247" s="30" t="s">
        <v>389</v>
      </c>
      <c r="B247" s="15" t="s">
        <v>428</v>
      </c>
      <c r="C247" s="19" t="s">
        <v>390</v>
      </c>
      <c r="D247" s="19" t="s">
        <v>391</v>
      </c>
      <c r="E247" s="19" t="s">
        <v>266</v>
      </c>
      <c r="F247" s="19" t="s">
        <v>392</v>
      </c>
      <c r="G247" s="19" t="s">
        <v>268</v>
      </c>
      <c r="H247" s="19" t="s">
        <v>390</v>
      </c>
      <c r="I247" s="19" t="s">
        <v>391</v>
      </c>
      <c r="J247" s="19" t="s">
        <v>266</v>
      </c>
      <c r="K247" s="19" t="s">
        <v>392</v>
      </c>
      <c r="L247" s="19" t="s">
        <v>268</v>
      </c>
      <c r="M247" s="19" t="s">
        <v>390</v>
      </c>
      <c r="N247" s="19" t="s">
        <v>391</v>
      </c>
      <c r="O247" s="19" t="s">
        <v>266</v>
      </c>
      <c r="P247" s="19" t="s">
        <v>392</v>
      </c>
      <c r="Q247" s="19" t="s">
        <v>268</v>
      </c>
    </row>
    <row r="248" spans="1:24" x14ac:dyDescent="0.2">
      <c r="A248" s="26" t="s">
        <v>393</v>
      </c>
      <c r="B248" s="8" t="s">
        <v>429</v>
      </c>
      <c r="C248" s="8" t="s">
        <v>182</v>
      </c>
      <c r="D248" s="8">
        <v>59</v>
      </c>
      <c r="E248" s="8">
        <v>217</v>
      </c>
      <c r="F248" s="8" t="s">
        <v>182</v>
      </c>
      <c r="G248" s="8">
        <v>174</v>
      </c>
      <c r="H248" s="8">
        <v>24</v>
      </c>
      <c r="I248" s="8">
        <v>148</v>
      </c>
      <c r="J248" s="8">
        <v>167</v>
      </c>
      <c r="K248" s="8" t="s">
        <v>182</v>
      </c>
      <c r="L248" s="8">
        <v>127</v>
      </c>
      <c r="M248" s="8">
        <v>51</v>
      </c>
      <c r="N248" s="8">
        <v>64</v>
      </c>
      <c r="O248" s="8">
        <v>160</v>
      </c>
      <c r="P248" s="8" t="s">
        <v>182</v>
      </c>
      <c r="Q248" s="8">
        <v>107</v>
      </c>
    </row>
    <row r="249" spans="1:24" x14ac:dyDescent="0.2">
      <c r="A249" s="26" t="s">
        <v>394</v>
      </c>
      <c r="B249" s="8" t="s">
        <v>429</v>
      </c>
      <c r="C249" s="8" t="s">
        <v>182</v>
      </c>
      <c r="D249" s="8" t="s">
        <v>182</v>
      </c>
      <c r="E249" s="8" t="s">
        <v>182</v>
      </c>
      <c r="F249" s="8" t="s">
        <v>182</v>
      </c>
      <c r="G249" s="8" t="s">
        <v>182</v>
      </c>
      <c r="H249" s="8">
        <v>5</v>
      </c>
      <c r="I249" s="8" t="s">
        <v>182</v>
      </c>
      <c r="J249" s="8">
        <v>5</v>
      </c>
      <c r="K249" s="8" t="s">
        <v>182</v>
      </c>
      <c r="L249" s="8" t="s">
        <v>182</v>
      </c>
      <c r="M249" s="8" t="s">
        <v>182</v>
      </c>
      <c r="N249" s="8" t="s">
        <v>182</v>
      </c>
      <c r="O249" s="8">
        <v>7</v>
      </c>
      <c r="P249" s="8" t="s">
        <v>182</v>
      </c>
      <c r="Q249" s="8">
        <v>5</v>
      </c>
    </row>
    <row r="250" spans="1:24" x14ac:dyDescent="0.2">
      <c r="A250" s="26" t="s">
        <v>395</v>
      </c>
      <c r="B250" s="8" t="s">
        <v>429</v>
      </c>
      <c r="C250" s="8" t="s">
        <v>182</v>
      </c>
      <c r="D250" s="8" t="s">
        <v>182</v>
      </c>
      <c r="E250" s="8" t="s">
        <v>182</v>
      </c>
      <c r="F250" s="8" t="s">
        <v>182</v>
      </c>
      <c r="G250" s="8" t="s">
        <v>182</v>
      </c>
      <c r="H250" s="8" t="s">
        <v>182</v>
      </c>
      <c r="I250" s="8" t="s">
        <v>182</v>
      </c>
      <c r="J250" s="8" t="s">
        <v>182</v>
      </c>
      <c r="K250" s="8" t="s">
        <v>182</v>
      </c>
      <c r="L250" s="8" t="s">
        <v>182</v>
      </c>
      <c r="M250" s="8" t="s">
        <v>182</v>
      </c>
      <c r="N250" s="8" t="s">
        <v>182</v>
      </c>
      <c r="O250" s="8" t="s">
        <v>182</v>
      </c>
      <c r="P250" s="8" t="s">
        <v>182</v>
      </c>
      <c r="Q250" s="8" t="s">
        <v>182</v>
      </c>
    </row>
    <row r="251" spans="1:24" x14ac:dyDescent="0.2">
      <c r="A251" s="26" t="s">
        <v>396</v>
      </c>
      <c r="B251" s="8" t="s">
        <v>429</v>
      </c>
      <c r="C251" s="8" t="s">
        <v>182</v>
      </c>
      <c r="D251" s="8">
        <v>13</v>
      </c>
      <c r="E251" s="8" t="s">
        <v>182</v>
      </c>
      <c r="F251" s="8">
        <v>17</v>
      </c>
      <c r="G251" s="8">
        <v>8</v>
      </c>
      <c r="H251" s="8">
        <v>143</v>
      </c>
      <c r="I251" s="8">
        <v>32</v>
      </c>
      <c r="J251" s="8" t="s">
        <v>182</v>
      </c>
      <c r="K251" s="8">
        <v>25</v>
      </c>
      <c r="L251" s="8">
        <v>107</v>
      </c>
      <c r="M251" s="8">
        <v>46</v>
      </c>
      <c r="N251" s="8">
        <v>6</v>
      </c>
      <c r="O251" s="8" t="s">
        <v>182</v>
      </c>
      <c r="P251" s="8" t="s">
        <v>182</v>
      </c>
      <c r="Q251" s="8">
        <v>11</v>
      </c>
    </row>
    <row r="252" spans="1:24" x14ac:dyDescent="0.2">
      <c r="A252" s="26" t="s">
        <v>397</v>
      </c>
      <c r="B252" s="8" t="s">
        <v>429</v>
      </c>
      <c r="C252" s="8">
        <v>5</v>
      </c>
      <c r="D252" s="8" t="s">
        <v>182</v>
      </c>
      <c r="E252" s="8">
        <v>35</v>
      </c>
      <c r="F252" s="8" t="s">
        <v>182</v>
      </c>
      <c r="G252" s="8" t="s">
        <v>182</v>
      </c>
      <c r="H252" s="8" t="s">
        <v>182</v>
      </c>
      <c r="I252" s="8" t="s">
        <v>182</v>
      </c>
      <c r="J252" s="8">
        <v>39</v>
      </c>
      <c r="K252" s="8" t="s">
        <v>182</v>
      </c>
      <c r="L252" s="8" t="s">
        <v>182</v>
      </c>
      <c r="M252" s="8">
        <v>8</v>
      </c>
      <c r="N252" s="8" t="s">
        <v>182</v>
      </c>
      <c r="O252" s="8">
        <v>31</v>
      </c>
      <c r="P252" s="8" t="s">
        <v>182</v>
      </c>
      <c r="Q252" s="8">
        <v>6</v>
      </c>
    </row>
    <row r="253" spans="1:24" x14ac:dyDescent="0.2">
      <c r="A253" s="26" t="s">
        <v>398</v>
      </c>
      <c r="B253" s="8" t="s">
        <v>429</v>
      </c>
      <c r="C253" s="8">
        <v>93</v>
      </c>
      <c r="D253" s="8" t="s">
        <v>182</v>
      </c>
      <c r="E253" s="8">
        <v>271</v>
      </c>
      <c r="F253" s="8" t="s">
        <v>182</v>
      </c>
      <c r="G253" s="8">
        <v>115</v>
      </c>
      <c r="H253" s="8">
        <v>196</v>
      </c>
      <c r="I253" s="8" t="s">
        <v>182</v>
      </c>
      <c r="J253" s="8">
        <v>113</v>
      </c>
      <c r="K253" s="8" t="s">
        <v>182</v>
      </c>
      <c r="L253" s="8">
        <v>65</v>
      </c>
      <c r="M253" s="8">
        <v>150</v>
      </c>
      <c r="N253" s="8">
        <v>51</v>
      </c>
      <c r="O253" s="8">
        <v>210</v>
      </c>
      <c r="P253" s="8" t="s">
        <v>182</v>
      </c>
      <c r="Q253" s="8">
        <v>138</v>
      </c>
    </row>
    <row r="254" spans="1:24" x14ac:dyDescent="0.2">
      <c r="A254" s="26" t="s">
        <v>399</v>
      </c>
      <c r="B254" s="8" t="s">
        <v>429</v>
      </c>
      <c r="C254" s="8" t="s">
        <v>182</v>
      </c>
      <c r="D254" s="8" t="s">
        <v>182</v>
      </c>
      <c r="E254" s="8" t="s">
        <v>182</v>
      </c>
      <c r="F254" s="8" t="s">
        <v>182</v>
      </c>
      <c r="G254" s="8" t="s">
        <v>182</v>
      </c>
      <c r="H254" s="8" t="s">
        <v>182</v>
      </c>
      <c r="I254" s="8" t="s">
        <v>182</v>
      </c>
      <c r="J254" s="8" t="s">
        <v>182</v>
      </c>
      <c r="K254" s="8" t="s">
        <v>182</v>
      </c>
      <c r="L254" s="8" t="s">
        <v>182</v>
      </c>
      <c r="M254" s="8" t="s">
        <v>182</v>
      </c>
      <c r="N254" s="8" t="s">
        <v>182</v>
      </c>
      <c r="O254" s="8" t="s">
        <v>182</v>
      </c>
      <c r="P254" s="8" t="s">
        <v>182</v>
      </c>
      <c r="Q254" s="8" t="s">
        <v>182</v>
      </c>
    </row>
    <row r="255" spans="1:24" x14ac:dyDescent="0.2">
      <c r="A255" s="26" t="s">
        <v>400</v>
      </c>
      <c r="B255" s="8" t="s">
        <v>429</v>
      </c>
      <c r="C255" s="8" t="s">
        <v>182</v>
      </c>
      <c r="D255" s="8" t="s">
        <v>182</v>
      </c>
      <c r="E255" s="8" t="s">
        <v>182</v>
      </c>
      <c r="F255" s="8" t="s">
        <v>182</v>
      </c>
      <c r="G255" s="8" t="s">
        <v>182</v>
      </c>
      <c r="H255" s="8" t="s">
        <v>182</v>
      </c>
      <c r="I255" s="8" t="s">
        <v>182</v>
      </c>
      <c r="J255" s="8" t="s">
        <v>182</v>
      </c>
      <c r="K255" s="8" t="s">
        <v>182</v>
      </c>
      <c r="L255" s="8" t="s">
        <v>182</v>
      </c>
      <c r="M255" s="8" t="s">
        <v>182</v>
      </c>
      <c r="N255" s="8" t="s">
        <v>182</v>
      </c>
      <c r="O255" s="8" t="s">
        <v>182</v>
      </c>
      <c r="P255" s="8" t="s">
        <v>182</v>
      </c>
      <c r="Q255" s="8" t="s">
        <v>182</v>
      </c>
    </row>
    <row r="256" spans="1:24" x14ac:dyDescent="0.2">
      <c r="A256" s="26" t="s">
        <v>401</v>
      </c>
      <c r="B256" s="8" t="s">
        <v>429</v>
      </c>
      <c r="C256" s="8" t="s">
        <v>182</v>
      </c>
      <c r="D256" s="8">
        <v>52</v>
      </c>
      <c r="E256" s="8">
        <v>61</v>
      </c>
      <c r="F256" s="8">
        <v>20</v>
      </c>
      <c r="G256" s="8">
        <v>88</v>
      </c>
      <c r="H256" s="8" t="s">
        <v>182</v>
      </c>
      <c r="I256" s="8">
        <v>19</v>
      </c>
      <c r="J256" s="8">
        <v>73</v>
      </c>
      <c r="K256" s="8">
        <v>24</v>
      </c>
      <c r="L256" s="8">
        <v>42</v>
      </c>
      <c r="M256" s="8" t="s">
        <v>182</v>
      </c>
      <c r="N256" s="8">
        <v>42</v>
      </c>
      <c r="O256" s="8">
        <v>48</v>
      </c>
      <c r="P256" s="8">
        <v>14</v>
      </c>
      <c r="Q256" s="8">
        <v>45</v>
      </c>
    </row>
    <row r="257" spans="1:17" x14ac:dyDescent="0.2">
      <c r="A257" s="26" t="s">
        <v>402</v>
      </c>
      <c r="B257" s="8" t="s">
        <v>429</v>
      </c>
      <c r="C257" s="8">
        <v>16</v>
      </c>
      <c r="D257" s="8" t="s">
        <v>182</v>
      </c>
      <c r="E257" s="8" t="s">
        <v>182</v>
      </c>
      <c r="F257" s="8" t="s">
        <v>182</v>
      </c>
      <c r="G257" s="8" t="s">
        <v>182</v>
      </c>
      <c r="H257" s="8" t="s">
        <v>182</v>
      </c>
      <c r="I257" s="8" t="s">
        <v>182</v>
      </c>
      <c r="J257" s="8" t="s">
        <v>182</v>
      </c>
      <c r="K257" s="8" t="s">
        <v>182</v>
      </c>
      <c r="L257" s="8" t="s">
        <v>182</v>
      </c>
      <c r="M257" s="8" t="s">
        <v>182</v>
      </c>
      <c r="N257" s="8" t="s">
        <v>182</v>
      </c>
      <c r="O257" s="8" t="s">
        <v>182</v>
      </c>
      <c r="P257" s="8" t="s">
        <v>182</v>
      </c>
      <c r="Q257" s="8" t="s">
        <v>182</v>
      </c>
    </row>
    <row r="258" spans="1:17" x14ac:dyDescent="0.2">
      <c r="A258" s="26" t="s">
        <v>150</v>
      </c>
      <c r="B258" s="8" t="s">
        <v>429</v>
      </c>
      <c r="C258" s="8">
        <v>37</v>
      </c>
      <c r="D258" s="8">
        <v>21</v>
      </c>
      <c r="E258" s="8">
        <v>85</v>
      </c>
      <c r="F258" s="8">
        <v>12</v>
      </c>
      <c r="G258" s="8">
        <v>56</v>
      </c>
      <c r="H258" s="8">
        <v>79</v>
      </c>
      <c r="I258" s="8">
        <v>29</v>
      </c>
      <c r="J258" s="8">
        <v>133</v>
      </c>
      <c r="K258" s="8" t="s">
        <v>182</v>
      </c>
      <c r="L258" s="8">
        <v>87</v>
      </c>
      <c r="M258" s="8">
        <v>138</v>
      </c>
      <c r="N258" s="8" t="s">
        <v>182</v>
      </c>
      <c r="O258" s="8">
        <v>113</v>
      </c>
      <c r="P258" s="8" t="s">
        <v>182</v>
      </c>
      <c r="Q258" s="8">
        <v>66</v>
      </c>
    </row>
    <row r="259" spans="1:17" x14ac:dyDescent="0.2">
      <c r="A259" s="26" t="s">
        <v>403</v>
      </c>
      <c r="B259" s="8" t="s">
        <v>429</v>
      </c>
      <c r="C259" s="8" t="s">
        <v>182</v>
      </c>
      <c r="D259" s="8">
        <v>11</v>
      </c>
      <c r="E259" s="8" t="s">
        <v>182</v>
      </c>
      <c r="F259" s="8" t="s">
        <v>182</v>
      </c>
      <c r="G259" s="8" t="s">
        <v>182</v>
      </c>
      <c r="H259" s="8" t="s">
        <v>182</v>
      </c>
      <c r="I259" s="8">
        <v>12</v>
      </c>
      <c r="J259" s="8" t="s">
        <v>182</v>
      </c>
      <c r="K259" s="8" t="s">
        <v>182</v>
      </c>
      <c r="L259" s="8" t="s">
        <v>182</v>
      </c>
      <c r="M259" s="8">
        <v>6</v>
      </c>
      <c r="N259" s="8">
        <v>16</v>
      </c>
      <c r="O259" s="8" t="s">
        <v>182</v>
      </c>
      <c r="P259" s="8" t="s">
        <v>182</v>
      </c>
      <c r="Q259" s="8" t="s">
        <v>182</v>
      </c>
    </row>
    <row r="260" spans="1:17" x14ac:dyDescent="0.2">
      <c r="A260" s="26" t="s">
        <v>162</v>
      </c>
      <c r="B260" s="8" t="s">
        <v>429</v>
      </c>
      <c r="C260" s="8">
        <v>8</v>
      </c>
      <c r="D260" s="8">
        <v>50</v>
      </c>
      <c r="E260" s="8">
        <v>93</v>
      </c>
      <c r="F260" s="8">
        <v>138</v>
      </c>
      <c r="G260" s="8">
        <v>177</v>
      </c>
      <c r="H260" s="8" t="s">
        <v>182</v>
      </c>
      <c r="I260" s="8">
        <v>40</v>
      </c>
      <c r="J260" s="8">
        <v>141</v>
      </c>
      <c r="K260" s="8">
        <v>86</v>
      </c>
      <c r="L260" s="8">
        <v>205</v>
      </c>
      <c r="M260" s="8" t="s">
        <v>182</v>
      </c>
      <c r="N260" s="8">
        <v>52</v>
      </c>
      <c r="O260" s="8">
        <v>107</v>
      </c>
      <c r="P260" s="8">
        <v>105</v>
      </c>
      <c r="Q260" s="8">
        <v>177</v>
      </c>
    </row>
    <row r="261" spans="1:17" x14ac:dyDescent="0.2">
      <c r="A261" s="26" t="s">
        <v>404</v>
      </c>
      <c r="B261" s="8" t="s">
        <v>429</v>
      </c>
      <c r="C261" s="8">
        <v>15</v>
      </c>
      <c r="D261" s="8">
        <v>39</v>
      </c>
      <c r="E261" s="8">
        <v>167</v>
      </c>
      <c r="F261" s="8" t="s">
        <v>182</v>
      </c>
      <c r="G261" s="8" t="s">
        <v>182</v>
      </c>
      <c r="H261" s="8">
        <v>8</v>
      </c>
      <c r="I261" s="8">
        <v>30</v>
      </c>
      <c r="J261" s="8">
        <v>73</v>
      </c>
      <c r="K261" s="8" t="s">
        <v>182</v>
      </c>
      <c r="L261" s="8">
        <v>25</v>
      </c>
      <c r="M261" s="8" t="s">
        <v>182</v>
      </c>
      <c r="N261" s="8">
        <v>36</v>
      </c>
      <c r="O261" s="8">
        <v>116</v>
      </c>
      <c r="P261" s="8" t="s">
        <v>182</v>
      </c>
      <c r="Q261" s="8">
        <v>34</v>
      </c>
    </row>
    <row r="262" spans="1:17" x14ac:dyDescent="0.2">
      <c r="A262" s="26" t="s">
        <v>405</v>
      </c>
      <c r="B262" s="8" t="s">
        <v>429</v>
      </c>
      <c r="C262" s="8">
        <v>283</v>
      </c>
      <c r="D262" s="8" t="s">
        <v>182</v>
      </c>
      <c r="E262" s="8">
        <v>223</v>
      </c>
      <c r="F262" s="8" t="s">
        <v>182</v>
      </c>
      <c r="G262" s="8">
        <v>20</v>
      </c>
      <c r="H262" s="8">
        <v>192</v>
      </c>
      <c r="I262" s="8">
        <v>78</v>
      </c>
      <c r="J262" s="8">
        <v>240</v>
      </c>
      <c r="K262" s="8" t="s">
        <v>182</v>
      </c>
      <c r="L262" s="8">
        <v>27</v>
      </c>
      <c r="M262" s="8">
        <v>93</v>
      </c>
      <c r="N262" s="8">
        <v>306</v>
      </c>
      <c r="O262" s="8">
        <v>389</v>
      </c>
      <c r="P262" s="8" t="s">
        <v>182</v>
      </c>
      <c r="Q262" s="8">
        <v>18</v>
      </c>
    </row>
    <row r="263" spans="1:17" x14ac:dyDescent="0.2">
      <c r="A263" s="26" t="s">
        <v>406</v>
      </c>
      <c r="B263" s="8" t="s">
        <v>429</v>
      </c>
      <c r="C263" s="8" t="s">
        <v>182</v>
      </c>
      <c r="D263" s="8" t="s">
        <v>182</v>
      </c>
      <c r="E263" s="8" t="s">
        <v>182</v>
      </c>
      <c r="F263" s="8" t="s">
        <v>182</v>
      </c>
      <c r="G263" s="8" t="s">
        <v>182</v>
      </c>
      <c r="H263" s="8" t="s">
        <v>182</v>
      </c>
      <c r="I263" s="8" t="s">
        <v>182</v>
      </c>
      <c r="J263" s="8" t="s">
        <v>182</v>
      </c>
      <c r="K263" s="8" t="s">
        <v>182</v>
      </c>
      <c r="L263" s="8" t="s">
        <v>182</v>
      </c>
      <c r="M263" s="8" t="s">
        <v>182</v>
      </c>
      <c r="N263" s="8" t="s">
        <v>182</v>
      </c>
      <c r="O263" s="8" t="s">
        <v>182</v>
      </c>
      <c r="P263" s="8" t="s">
        <v>182</v>
      </c>
      <c r="Q263" s="8" t="s">
        <v>182</v>
      </c>
    </row>
    <row r="264" spans="1:17" x14ac:dyDescent="0.2">
      <c r="A264" s="26" t="s">
        <v>407</v>
      </c>
      <c r="B264" s="8" t="s">
        <v>429</v>
      </c>
      <c r="C264" s="8" t="s">
        <v>182</v>
      </c>
      <c r="D264" s="8" t="s">
        <v>182</v>
      </c>
      <c r="E264" s="8">
        <v>10</v>
      </c>
      <c r="F264" s="8" t="s">
        <v>182</v>
      </c>
      <c r="G264" s="8" t="s">
        <v>182</v>
      </c>
      <c r="H264" s="8" t="s">
        <v>182</v>
      </c>
      <c r="I264" s="8" t="s">
        <v>182</v>
      </c>
      <c r="J264" s="8">
        <v>5</v>
      </c>
      <c r="K264" s="8" t="s">
        <v>182</v>
      </c>
      <c r="L264" s="8" t="s">
        <v>182</v>
      </c>
      <c r="M264" s="8" t="s">
        <v>182</v>
      </c>
      <c r="N264" s="8" t="s">
        <v>182</v>
      </c>
      <c r="O264" s="8" t="s">
        <v>182</v>
      </c>
      <c r="P264" s="8" t="s">
        <v>182</v>
      </c>
      <c r="Q264" s="8" t="s">
        <v>182</v>
      </c>
    </row>
    <row r="265" spans="1:17" x14ac:dyDescent="0.2">
      <c r="A265" s="26" t="s">
        <v>408</v>
      </c>
      <c r="B265" s="8" t="s">
        <v>429</v>
      </c>
      <c r="C265" s="8">
        <v>110</v>
      </c>
      <c r="D265" s="8" t="s">
        <v>182</v>
      </c>
      <c r="E265" s="8" t="s">
        <v>182</v>
      </c>
      <c r="F265" s="8">
        <v>231</v>
      </c>
      <c r="G265" s="8" t="s">
        <v>182</v>
      </c>
      <c r="H265" s="8">
        <v>134</v>
      </c>
      <c r="I265" s="8" t="s">
        <v>182</v>
      </c>
      <c r="J265" s="8" t="s">
        <v>182</v>
      </c>
      <c r="K265" s="8">
        <v>225</v>
      </c>
      <c r="L265" s="8" t="s">
        <v>182</v>
      </c>
      <c r="M265" s="8">
        <v>241</v>
      </c>
      <c r="N265" s="8" t="s">
        <v>182</v>
      </c>
      <c r="O265" s="8" t="s">
        <v>182</v>
      </c>
      <c r="P265" s="8">
        <v>158</v>
      </c>
      <c r="Q265" s="8" t="s">
        <v>182</v>
      </c>
    </row>
    <row r="266" spans="1:17" x14ac:dyDescent="0.2">
      <c r="A266" s="26" t="s">
        <v>393</v>
      </c>
      <c r="B266" s="8" t="s">
        <v>430</v>
      </c>
      <c r="C266" s="8">
        <v>20</v>
      </c>
      <c r="D266" s="8">
        <v>16</v>
      </c>
      <c r="E266" s="8">
        <v>47</v>
      </c>
      <c r="F266" s="8" t="s">
        <v>182</v>
      </c>
      <c r="G266" s="8">
        <v>211</v>
      </c>
      <c r="H266" s="8" t="s">
        <v>182</v>
      </c>
      <c r="I266" s="8">
        <v>46</v>
      </c>
      <c r="J266" s="8">
        <v>38</v>
      </c>
      <c r="K266" s="8" t="s">
        <v>182</v>
      </c>
      <c r="L266" s="8">
        <v>254</v>
      </c>
      <c r="M266" s="8" t="s">
        <v>182</v>
      </c>
      <c r="N266" s="8">
        <v>70</v>
      </c>
      <c r="O266" s="8">
        <v>55</v>
      </c>
      <c r="P266" s="8" t="s">
        <v>182</v>
      </c>
      <c r="Q266" s="8">
        <v>283</v>
      </c>
    </row>
    <row r="267" spans="1:17" x14ac:dyDescent="0.2">
      <c r="A267" s="26" t="s">
        <v>394</v>
      </c>
      <c r="B267" s="8" t="s">
        <v>430</v>
      </c>
      <c r="C267" s="8" t="s">
        <v>182</v>
      </c>
      <c r="D267" s="8" t="s">
        <v>182</v>
      </c>
      <c r="E267" s="8" t="s">
        <v>182</v>
      </c>
      <c r="F267" s="8" t="s">
        <v>182</v>
      </c>
      <c r="G267" s="8" t="s">
        <v>182</v>
      </c>
      <c r="H267" s="8" t="s">
        <v>182</v>
      </c>
      <c r="I267" s="8" t="s">
        <v>182</v>
      </c>
      <c r="J267" s="8" t="s">
        <v>182</v>
      </c>
      <c r="K267" s="8">
        <v>7</v>
      </c>
      <c r="L267" s="8" t="s">
        <v>182</v>
      </c>
      <c r="M267" s="8" t="s">
        <v>182</v>
      </c>
      <c r="N267" s="8" t="s">
        <v>182</v>
      </c>
      <c r="O267" s="8" t="s">
        <v>182</v>
      </c>
      <c r="P267" s="8" t="s">
        <v>182</v>
      </c>
      <c r="Q267" s="8">
        <v>6</v>
      </c>
    </row>
    <row r="268" spans="1:17" x14ac:dyDescent="0.2">
      <c r="A268" s="26" t="s">
        <v>395</v>
      </c>
      <c r="B268" s="8" t="s">
        <v>430</v>
      </c>
      <c r="C268" s="8" t="s">
        <v>182</v>
      </c>
      <c r="D268" s="8" t="s">
        <v>182</v>
      </c>
      <c r="E268" s="8" t="s">
        <v>182</v>
      </c>
      <c r="F268" s="8" t="s">
        <v>182</v>
      </c>
      <c r="G268" s="8" t="s">
        <v>182</v>
      </c>
      <c r="H268" s="8" t="s">
        <v>182</v>
      </c>
      <c r="I268" s="8" t="s">
        <v>182</v>
      </c>
      <c r="J268" s="8" t="s">
        <v>182</v>
      </c>
      <c r="K268" s="8" t="s">
        <v>182</v>
      </c>
      <c r="L268" s="8" t="s">
        <v>182</v>
      </c>
      <c r="M268" s="8" t="s">
        <v>182</v>
      </c>
      <c r="N268" s="8" t="s">
        <v>182</v>
      </c>
      <c r="O268" s="8" t="s">
        <v>182</v>
      </c>
      <c r="P268" s="8" t="s">
        <v>182</v>
      </c>
      <c r="Q268" s="8" t="s">
        <v>182</v>
      </c>
    </row>
    <row r="269" spans="1:17" x14ac:dyDescent="0.2">
      <c r="A269" s="26" t="s">
        <v>396</v>
      </c>
      <c r="B269" s="8" t="s">
        <v>430</v>
      </c>
      <c r="C269" s="8" t="s">
        <v>182</v>
      </c>
      <c r="D269" s="8" t="s">
        <v>182</v>
      </c>
      <c r="E269" s="8" t="s">
        <v>182</v>
      </c>
      <c r="F269" s="8" t="s">
        <v>182</v>
      </c>
      <c r="G269" s="8" t="s">
        <v>182</v>
      </c>
      <c r="H269" s="8" t="s">
        <v>182</v>
      </c>
      <c r="I269" s="8" t="s">
        <v>182</v>
      </c>
      <c r="J269" s="8">
        <v>16</v>
      </c>
      <c r="K269" s="8" t="s">
        <v>182</v>
      </c>
      <c r="L269" s="8">
        <v>12</v>
      </c>
      <c r="M269" s="8" t="s">
        <v>182</v>
      </c>
      <c r="N269" s="8" t="s">
        <v>182</v>
      </c>
      <c r="O269" s="8" t="s">
        <v>182</v>
      </c>
      <c r="P269" s="8" t="s">
        <v>182</v>
      </c>
      <c r="Q269" s="8">
        <v>5</v>
      </c>
    </row>
    <row r="270" spans="1:17" x14ac:dyDescent="0.2">
      <c r="A270" s="26" t="s">
        <v>397</v>
      </c>
      <c r="B270" s="8" t="s">
        <v>430</v>
      </c>
      <c r="C270" s="8" t="s">
        <v>182</v>
      </c>
      <c r="D270" s="8" t="s">
        <v>182</v>
      </c>
      <c r="E270" s="8">
        <v>7</v>
      </c>
      <c r="F270" s="8" t="s">
        <v>182</v>
      </c>
      <c r="G270" s="8">
        <v>8</v>
      </c>
      <c r="H270" s="8" t="s">
        <v>182</v>
      </c>
      <c r="I270" s="8" t="s">
        <v>182</v>
      </c>
      <c r="J270" s="8">
        <v>15</v>
      </c>
      <c r="K270" s="8" t="s">
        <v>182</v>
      </c>
      <c r="L270" s="8">
        <v>9</v>
      </c>
      <c r="M270" s="8" t="s">
        <v>182</v>
      </c>
      <c r="N270" s="8" t="s">
        <v>182</v>
      </c>
      <c r="O270" s="8">
        <v>14</v>
      </c>
      <c r="P270" s="8" t="s">
        <v>182</v>
      </c>
      <c r="Q270" s="8">
        <v>17</v>
      </c>
    </row>
    <row r="271" spans="1:17" x14ac:dyDescent="0.2">
      <c r="A271" s="26" t="s">
        <v>398</v>
      </c>
      <c r="B271" s="8" t="s">
        <v>430</v>
      </c>
      <c r="C271" s="8">
        <v>14</v>
      </c>
      <c r="D271" s="8">
        <v>42</v>
      </c>
      <c r="E271" s="8">
        <v>84</v>
      </c>
      <c r="F271" s="8">
        <v>144</v>
      </c>
      <c r="G271" s="8">
        <v>128</v>
      </c>
      <c r="H271" s="8">
        <v>20</v>
      </c>
      <c r="I271" s="8">
        <v>28</v>
      </c>
      <c r="J271" s="8">
        <v>64</v>
      </c>
      <c r="K271" s="8">
        <v>59</v>
      </c>
      <c r="L271" s="8">
        <v>103</v>
      </c>
      <c r="M271" s="8">
        <v>16</v>
      </c>
      <c r="N271" s="8">
        <v>26</v>
      </c>
      <c r="O271" s="8">
        <v>87</v>
      </c>
      <c r="P271" s="8">
        <v>84</v>
      </c>
      <c r="Q271" s="8">
        <v>132</v>
      </c>
    </row>
    <row r="272" spans="1:17" x14ac:dyDescent="0.2">
      <c r="A272" s="26" t="s">
        <v>399</v>
      </c>
      <c r="B272" s="8" t="s">
        <v>430</v>
      </c>
      <c r="C272" s="8" t="s">
        <v>182</v>
      </c>
      <c r="D272" s="8" t="s">
        <v>182</v>
      </c>
      <c r="E272" s="8" t="s">
        <v>182</v>
      </c>
      <c r="F272" s="8" t="s">
        <v>182</v>
      </c>
      <c r="G272" s="8" t="s">
        <v>182</v>
      </c>
      <c r="H272" s="8" t="s">
        <v>182</v>
      </c>
      <c r="I272" s="8" t="s">
        <v>182</v>
      </c>
      <c r="J272" s="8">
        <v>5</v>
      </c>
      <c r="K272" s="8" t="s">
        <v>182</v>
      </c>
      <c r="L272" s="8" t="s">
        <v>182</v>
      </c>
      <c r="M272" s="8" t="s">
        <v>182</v>
      </c>
      <c r="N272" s="8" t="s">
        <v>182</v>
      </c>
      <c r="O272" s="8">
        <v>5</v>
      </c>
      <c r="P272" s="8" t="s">
        <v>182</v>
      </c>
      <c r="Q272" s="8" t="s">
        <v>182</v>
      </c>
    </row>
    <row r="273" spans="1:17" x14ac:dyDescent="0.2">
      <c r="A273" s="26" t="s">
        <v>400</v>
      </c>
      <c r="B273" s="8" t="s">
        <v>430</v>
      </c>
      <c r="C273" s="8" t="s">
        <v>182</v>
      </c>
      <c r="D273" s="8" t="s">
        <v>182</v>
      </c>
      <c r="E273" s="8" t="s">
        <v>182</v>
      </c>
      <c r="F273" s="8" t="s">
        <v>182</v>
      </c>
      <c r="G273" s="8" t="s">
        <v>182</v>
      </c>
      <c r="H273" s="8" t="s">
        <v>182</v>
      </c>
      <c r="I273" s="8" t="s">
        <v>182</v>
      </c>
      <c r="J273" s="8" t="s">
        <v>182</v>
      </c>
      <c r="K273" s="8" t="s">
        <v>182</v>
      </c>
      <c r="L273" s="8" t="s">
        <v>182</v>
      </c>
      <c r="M273" s="8" t="s">
        <v>182</v>
      </c>
      <c r="N273" s="8" t="s">
        <v>182</v>
      </c>
      <c r="O273" s="8" t="s">
        <v>182</v>
      </c>
      <c r="P273" s="8" t="s">
        <v>182</v>
      </c>
      <c r="Q273" s="8" t="s">
        <v>182</v>
      </c>
    </row>
    <row r="274" spans="1:17" x14ac:dyDescent="0.2">
      <c r="A274" s="26" t="s">
        <v>401</v>
      </c>
      <c r="B274" s="8" t="s">
        <v>430</v>
      </c>
      <c r="C274" s="8" t="s">
        <v>182</v>
      </c>
      <c r="D274" s="8" t="s">
        <v>182</v>
      </c>
      <c r="E274" s="8">
        <v>12</v>
      </c>
      <c r="F274" s="8" t="s">
        <v>182</v>
      </c>
      <c r="G274" s="8">
        <v>28</v>
      </c>
      <c r="H274" s="8" t="s">
        <v>182</v>
      </c>
      <c r="I274" s="8" t="s">
        <v>182</v>
      </c>
      <c r="J274" s="8">
        <v>8</v>
      </c>
      <c r="K274" s="8" t="s">
        <v>182</v>
      </c>
      <c r="L274" s="8">
        <v>28</v>
      </c>
      <c r="M274" s="8">
        <v>5</v>
      </c>
      <c r="N274" s="8" t="s">
        <v>182</v>
      </c>
      <c r="O274" s="8">
        <v>21</v>
      </c>
      <c r="P274" s="8" t="s">
        <v>182</v>
      </c>
      <c r="Q274" s="8">
        <v>52</v>
      </c>
    </row>
    <row r="275" spans="1:17" x14ac:dyDescent="0.2">
      <c r="A275" s="26" t="s">
        <v>402</v>
      </c>
      <c r="B275" s="8" t="s">
        <v>430</v>
      </c>
      <c r="C275" s="8" t="s">
        <v>182</v>
      </c>
      <c r="D275" s="8" t="s">
        <v>182</v>
      </c>
      <c r="E275" s="8" t="s">
        <v>182</v>
      </c>
      <c r="F275" s="8" t="s">
        <v>182</v>
      </c>
      <c r="G275" s="8" t="s">
        <v>182</v>
      </c>
      <c r="H275" s="8" t="s">
        <v>182</v>
      </c>
      <c r="I275" s="8" t="s">
        <v>182</v>
      </c>
      <c r="J275" s="8" t="s">
        <v>182</v>
      </c>
      <c r="K275" s="8" t="s">
        <v>182</v>
      </c>
      <c r="L275" s="8" t="s">
        <v>182</v>
      </c>
      <c r="M275" s="8" t="s">
        <v>182</v>
      </c>
      <c r="N275" s="8" t="s">
        <v>182</v>
      </c>
      <c r="O275" s="8" t="s">
        <v>182</v>
      </c>
      <c r="P275" s="8" t="s">
        <v>182</v>
      </c>
      <c r="Q275" s="8" t="s">
        <v>182</v>
      </c>
    </row>
    <row r="276" spans="1:17" x14ac:dyDescent="0.2">
      <c r="A276" s="26" t="s">
        <v>150</v>
      </c>
      <c r="B276" s="8" t="s">
        <v>430</v>
      </c>
      <c r="C276" s="8" t="s">
        <v>182</v>
      </c>
      <c r="D276" s="8" t="s">
        <v>182</v>
      </c>
      <c r="E276" s="8">
        <v>43</v>
      </c>
      <c r="F276" s="8">
        <v>35</v>
      </c>
      <c r="G276" s="8">
        <v>66</v>
      </c>
      <c r="H276" s="8" t="s">
        <v>182</v>
      </c>
      <c r="I276" s="8" t="s">
        <v>182</v>
      </c>
      <c r="J276" s="8" t="s">
        <v>182</v>
      </c>
      <c r="K276" s="8" t="s">
        <v>182</v>
      </c>
      <c r="L276" s="8">
        <v>109</v>
      </c>
      <c r="M276" s="8" t="s">
        <v>182</v>
      </c>
      <c r="N276" s="8" t="s">
        <v>182</v>
      </c>
      <c r="O276" s="8">
        <v>65</v>
      </c>
      <c r="P276" s="8" t="s">
        <v>182</v>
      </c>
      <c r="Q276" s="8">
        <v>98</v>
      </c>
    </row>
    <row r="277" spans="1:17" x14ac:dyDescent="0.2">
      <c r="A277" s="26" t="s">
        <v>403</v>
      </c>
      <c r="B277" s="8" t="s">
        <v>430</v>
      </c>
      <c r="C277" s="8" t="s">
        <v>182</v>
      </c>
      <c r="D277" s="8" t="s">
        <v>182</v>
      </c>
      <c r="E277" s="8" t="s">
        <v>182</v>
      </c>
      <c r="F277" s="8" t="s">
        <v>182</v>
      </c>
      <c r="G277" s="8" t="s">
        <v>182</v>
      </c>
      <c r="H277" s="8" t="s">
        <v>182</v>
      </c>
      <c r="I277" s="8" t="s">
        <v>182</v>
      </c>
      <c r="J277" s="8" t="s">
        <v>182</v>
      </c>
      <c r="K277" s="8" t="s">
        <v>182</v>
      </c>
      <c r="L277" s="8" t="s">
        <v>182</v>
      </c>
      <c r="M277" s="8" t="s">
        <v>182</v>
      </c>
      <c r="N277" s="8" t="s">
        <v>182</v>
      </c>
      <c r="O277" s="8" t="s">
        <v>182</v>
      </c>
      <c r="P277" s="8" t="s">
        <v>182</v>
      </c>
      <c r="Q277" s="8" t="s">
        <v>182</v>
      </c>
    </row>
    <row r="278" spans="1:17" x14ac:dyDescent="0.2">
      <c r="A278" s="26" t="s">
        <v>162</v>
      </c>
      <c r="B278" s="8" t="s">
        <v>430</v>
      </c>
      <c r="C278" s="8">
        <v>42</v>
      </c>
      <c r="D278" s="8">
        <v>87</v>
      </c>
      <c r="E278" s="8">
        <v>43</v>
      </c>
      <c r="F278" s="8">
        <v>140</v>
      </c>
      <c r="G278" s="8">
        <v>125</v>
      </c>
      <c r="H278" s="8">
        <v>45</v>
      </c>
      <c r="I278" s="8">
        <v>30</v>
      </c>
      <c r="J278" s="8">
        <v>141</v>
      </c>
      <c r="K278" s="8">
        <v>39</v>
      </c>
      <c r="L278" s="8">
        <v>96</v>
      </c>
      <c r="M278" s="8">
        <v>18</v>
      </c>
      <c r="N278" s="8">
        <v>47</v>
      </c>
      <c r="O278" s="8">
        <v>32</v>
      </c>
      <c r="P278" s="8">
        <v>94</v>
      </c>
      <c r="Q278" s="8">
        <v>112</v>
      </c>
    </row>
    <row r="279" spans="1:17" x14ac:dyDescent="0.2">
      <c r="A279" s="26" t="s">
        <v>404</v>
      </c>
      <c r="B279" s="8" t="s">
        <v>430</v>
      </c>
      <c r="C279" s="8" t="s">
        <v>182</v>
      </c>
      <c r="D279" s="8" t="s">
        <v>182</v>
      </c>
      <c r="E279" s="8">
        <v>44</v>
      </c>
      <c r="F279" s="8" t="s">
        <v>182</v>
      </c>
      <c r="G279" s="8">
        <v>40</v>
      </c>
      <c r="H279" s="8" t="s">
        <v>182</v>
      </c>
      <c r="I279" s="8" t="s">
        <v>182</v>
      </c>
      <c r="J279" s="8">
        <v>27</v>
      </c>
      <c r="K279" s="8" t="s">
        <v>182</v>
      </c>
      <c r="L279" s="8">
        <v>21</v>
      </c>
      <c r="M279" s="8" t="s">
        <v>182</v>
      </c>
      <c r="N279" s="8" t="s">
        <v>182</v>
      </c>
      <c r="O279" s="8">
        <v>62</v>
      </c>
      <c r="P279" s="8" t="s">
        <v>182</v>
      </c>
      <c r="Q279" s="8">
        <v>78</v>
      </c>
    </row>
    <row r="280" spans="1:17" x14ac:dyDescent="0.2">
      <c r="A280" s="26" t="s">
        <v>405</v>
      </c>
      <c r="B280" s="8" t="s">
        <v>430</v>
      </c>
      <c r="C280" s="8" t="s">
        <v>182</v>
      </c>
      <c r="D280" s="8" t="s">
        <v>182</v>
      </c>
      <c r="E280" s="8">
        <v>138</v>
      </c>
      <c r="F280" s="8" t="s">
        <v>182</v>
      </c>
      <c r="G280" s="8">
        <v>7</v>
      </c>
      <c r="H280" s="8" t="s">
        <v>182</v>
      </c>
      <c r="I280" s="8" t="s">
        <v>182</v>
      </c>
      <c r="J280" s="8">
        <v>120</v>
      </c>
      <c r="K280" s="8" t="s">
        <v>182</v>
      </c>
      <c r="L280" s="8">
        <v>15</v>
      </c>
      <c r="M280" s="8" t="s">
        <v>182</v>
      </c>
      <c r="N280" s="8" t="s">
        <v>182</v>
      </c>
      <c r="O280" s="8">
        <v>248</v>
      </c>
      <c r="P280" s="8" t="s">
        <v>182</v>
      </c>
      <c r="Q280" s="8">
        <v>46</v>
      </c>
    </row>
    <row r="281" spans="1:17" x14ac:dyDescent="0.2">
      <c r="A281" s="26" t="s">
        <v>406</v>
      </c>
      <c r="B281" s="8" t="s">
        <v>430</v>
      </c>
      <c r="C281" s="8">
        <v>74</v>
      </c>
      <c r="D281" s="8">
        <v>31</v>
      </c>
      <c r="E281" s="8">
        <v>79</v>
      </c>
      <c r="F281" s="8" t="s">
        <v>182</v>
      </c>
      <c r="G281" s="8">
        <v>272</v>
      </c>
      <c r="H281" s="8">
        <v>60</v>
      </c>
      <c r="I281" s="8">
        <v>55</v>
      </c>
      <c r="J281" s="8">
        <v>76</v>
      </c>
      <c r="K281" s="8" t="s">
        <v>182</v>
      </c>
      <c r="L281" s="8">
        <v>350</v>
      </c>
      <c r="M281" s="8">
        <v>59</v>
      </c>
      <c r="N281" s="8">
        <v>104</v>
      </c>
      <c r="O281" s="8">
        <v>167</v>
      </c>
      <c r="P281" s="8" t="s">
        <v>182</v>
      </c>
      <c r="Q281" s="8">
        <v>789</v>
      </c>
    </row>
    <row r="282" spans="1:17" x14ac:dyDescent="0.2">
      <c r="A282" s="26" t="s">
        <v>407</v>
      </c>
      <c r="B282" s="8" t="s">
        <v>430</v>
      </c>
      <c r="C282" s="8" t="s">
        <v>182</v>
      </c>
      <c r="D282" s="8" t="s">
        <v>182</v>
      </c>
      <c r="E282" s="8" t="s">
        <v>182</v>
      </c>
      <c r="F282" s="8">
        <v>13</v>
      </c>
      <c r="G282" s="8" t="s">
        <v>182</v>
      </c>
      <c r="H282" s="8" t="s">
        <v>182</v>
      </c>
      <c r="I282" s="8" t="s">
        <v>182</v>
      </c>
      <c r="J282" s="8" t="s">
        <v>182</v>
      </c>
      <c r="K282" s="8">
        <v>8</v>
      </c>
      <c r="L282" s="8" t="s">
        <v>182</v>
      </c>
      <c r="M282" s="8" t="s">
        <v>182</v>
      </c>
      <c r="N282" s="8" t="s">
        <v>182</v>
      </c>
      <c r="O282" s="8" t="s">
        <v>182</v>
      </c>
      <c r="P282" s="8">
        <v>8</v>
      </c>
      <c r="Q282" s="8" t="s">
        <v>182</v>
      </c>
    </row>
    <row r="283" spans="1:17" x14ac:dyDescent="0.2">
      <c r="A283" s="26" t="s">
        <v>408</v>
      </c>
      <c r="B283" s="8" t="s">
        <v>430</v>
      </c>
      <c r="C283" s="8" t="s">
        <v>182</v>
      </c>
      <c r="D283" s="8" t="s">
        <v>182</v>
      </c>
      <c r="E283" s="8">
        <v>48</v>
      </c>
      <c r="F283" s="8" t="s">
        <v>182</v>
      </c>
      <c r="G283" s="8">
        <v>161</v>
      </c>
      <c r="H283" s="8" t="s">
        <v>182</v>
      </c>
      <c r="I283" s="8" t="s">
        <v>182</v>
      </c>
      <c r="J283" s="8">
        <v>55</v>
      </c>
      <c r="K283" s="8" t="s">
        <v>182</v>
      </c>
      <c r="L283" s="8">
        <v>144</v>
      </c>
      <c r="M283" s="8" t="s">
        <v>182</v>
      </c>
      <c r="N283" s="8" t="s">
        <v>182</v>
      </c>
      <c r="O283" s="8">
        <v>67</v>
      </c>
      <c r="P283" s="8" t="s">
        <v>182</v>
      </c>
      <c r="Q283" s="8">
        <v>122</v>
      </c>
    </row>
    <row r="284" spans="1:17" x14ac:dyDescent="0.2">
      <c r="A284" s="26" t="s">
        <v>393</v>
      </c>
      <c r="B284" s="8" t="s">
        <v>431</v>
      </c>
      <c r="C284" s="8" t="s">
        <v>182</v>
      </c>
      <c r="D284" s="8" t="s">
        <v>182</v>
      </c>
      <c r="E284" s="8" t="s">
        <v>182</v>
      </c>
      <c r="F284" s="8" t="s">
        <v>182</v>
      </c>
      <c r="G284" s="8" t="s">
        <v>182</v>
      </c>
      <c r="H284" s="8" t="s">
        <v>182</v>
      </c>
      <c r="I284" s="8" t="s">
        <v>182</v>
      </c>
      <c r="J284" s="8" t="s">
        <v>182</v>
      </c>
      <c r="K284" s="8" t="s">
        <v>182</v>
      </c>
      <c r="L284" s="8" t="s">
        <v>182</v>
      </c>
      <c r="M284" s="8" t="s">
        <v>182</v>
      </c>
      <c r="N284" s="8" t="s">
        <v>182</v>
      </c>
      <c r="O284" s="8" t="s">
        <v>182</v>
      </c>
      <c r="P284" s="8" t="s">
        <v>182</v>
      </c>
      <c r="Q284" s="8" t="s">
        <v>182</v>
      </c>
    </row>
    <row r="285" spans="1:17" x14ac:dyDescent="0.2">
      <c r="A285" s="26" t="s">
        <v>394</v>
      </c>
      <c r="B285" s="8" t="s">
        <v>431</v>
      </c>
      <c r="C285" s="8" t="s">
        <v>182</v>
      </c>
      <c r="D285" s="8" t="s">
        <v>182</v>
      </c>
      <c r="E285" s="8" t="s">
        <v>182</v>
      </c>
      <c r="F285" s="8" t="s">
        <v>182</v>
      </c>
      <c r="G285" s="8" t="s">
        <v>182</v>
      </c>
      <c r="H285" s="8" t="s">
        <v>182</v>
      </c>
      <c r="I285" s="8" t="s">
        <v>182</v>
      </c>
      <c r="J285" s="8" t="s">
        <v>182</v>
      </c>
      <c r="K285" s="8" t="s">
        <v>182</v>
      </c>
      <c r="L285" s="8" t="s">
        <v>182</v>
      </c>
      <c r="M285" s="8" t="s">
        <v>182</v>
      </c>
      <c r="N285" s="8" t="s">
        <v>182</v>
      </c>
      <c r="O285" s="8" t="s">
        <v>182</v>
      </c>
      <c r="P285" s="8" t="s">
        <v>182</v>
      </c>
      <c r="Q285" s="8" t="s">
        <v>182</v>
      </c>
    </row>
    <row r="286" spans="1:17" x14ac:dyDescent="0.2">
      <c r="A286" s="26" t="s">
        <v>395</v>
      </c>
      <c r="B286" s="8" t="s">
        <v>431</v>
      </c>
      <c r="C286" s="8" t="s">
        <v>182</v>
      </c>
      <c r="D286" s="8" t="s">
        <v>182</v>
      </c>
      <c r="E286" s="8" t="s">
        <v>182</v>
      </c>
      <c r="F286" s="8" t="s">
        <v>182</v>
      </c>
      <c r="G286" s="8" t="s">
        <v>182</v>
      </c>
      <c r="H286" s="8" t="s">
        <v>182</v>
      </c>
      <c r="I286" s="8" t="s">
        <v>182</v>
      </c>
      <c r="J286" s="8" t="s">
        <v>182</v>
      </c>
      <c r="K286" s="8" t="s">
        <v>182</v>
      </c>
      <c r="L286" s="8" t="s">
        <v>182</v>
      </c>
      <c r="M286" s="8" t="s">
        <v>182</v>
      </c>
      <c r="N286" s="8" t="s">
        <v>182</v>
      </c>
      <c r="O286" s="8" t="s">
        <v>182</v>
      </c>
      <c r="P286" s="8" t="s">
        <v>182</v>
      </c>
      <c r="Q286" s="8" t="s">
        <v>182</v>
      </c>
    </row>
    <row r="287" spans="1:17" x14ac:dyDescent="0.2">
      <c r="A287" s="26" t="s">
        <v>396</v>
      </c>
      <c r="B287" s="8" t="s">
        <v>431</v>
      </c>
      <c r="C287" s="8" t="s">
        <v>182</v>
      </c>
      <c r="D287" s="8" t="s">
        <v>182</v>
      </c>
      <c r="E287" s="8" t="s">
        <v>182</v>
      </c>
      <c r="F287" s="8" t="s">
        <v>182</v>
      </c>
      <c r="G287" s="8" t="s">
        <v>182</v>
      </c>
      <c r="H287" s="8" t="s">
        <v>182</v>
      </c>
      <c r="I287" s="8" t="s">
        <v>182</v>
      </c>
      <c r="J287" s="8" t="s">
        <v>182</v>
      </c>
      <c r="K287" s="8" t="s">
        <v>182</v>
      </c>
      <c r="L287" s="8" t="s">
        <v>182</v>
      </c>
      <c r="M287" s="8" t="s">
        <v>182</v>
      </c>
      <c r="N287" s="8" t="s">
        <v>182</v>
      </c>
      <c r="O287" s="8" t="s">
        <v>182</v>
      </c>
      <c r="P287" s="8" t="s">
        <v>182</v>
      </c>
      <c r="Q287" s="8" t="s">
        <v>182</v>
      </c>
    </row>
    <row r="288" spans="1:17" x14ac:dyDescent="0.2">
      <c r="A288" s="26" t="s">
        <v>397</v>
      </c>
      <c r="B288" s="8" t="s">
        <v>431</v>
      </c>
      <c r="C288" s="8" t="s">
        <v>182</v>
      </c>
      <c r="D288" s="8" t="s">
        <v>182</v>
      </c>
      <c r="E288" s="8" t="s">
        <v>182</v>
      </c>
      <c r="F288" s="8" t="s">
        <v>182</v>
      </c>
      <c r="G288" s="8" t="s">
        <v>182</v>
      </c>
      <c r="H288" s="8" t="s">
        <v>182</v>
      </c>
      <c r="I288" s="8" t="s">
        <v>182</v>
      </c>
      <c r="J288" s="8" t="s">
        <v>182</v>
      </c>
      <c r="K288" s="8" t="s">
        <v>182</v>
      </c>
      <c r="L288" s="8" t="s">
        <v>182</v>
      </c>
      <c r="M288" s="8" t="s">
        <v>182</v>
      </c>
      <c r="N288" s="8" t="s">
        <v>182</v>
      </c>
      <c r="O288" s="8" t="s">
        <v>182</v>
      </c>
      <c r="P288" s="8" t="s">
        <v>182</v>
      </c>
      <c r="Q288" s="8" t="s">
        <v>182</v>
      </c>
    </row>
    <row r="289" spans="1:24" x14ac:dyDescent="0.2">
      <c r="A289" s="26" t="s">
        <v>398</v>
      </c>
      <c r="B289" s="8" t="s">
        <v>431</v>
      </c>
      <c r="C289" s="8" t="s">
        <v>182</v>
      </c>
      <c r="D289" s="8" t="s">
        <v>182</v>
      </c>
      <c r="E289" s="8" t="s">
        <v>182</v>
      </c>
      <c r="F289" s="8" t="s">
        <v>182</v>
      </c>
      <c r="G289" s="8" t="s">
        <v>182</v>
      </c>
      <c r="H289" s="8" t="s">
        <v>182</v>
      </c>
      <c r="I289" s="8" t="s">
        <v>182</v>
      </c>
      <c r="J289" s="8" t="s">
        <v>182</v>
      </c>
      <c r="K289" s="8" t="s">
        <v>182</v>
      </c>
      <c r="L289" s="8" t="s">
        <v>182</v>
      </c>
      <c r="M289" s="8" t="s">
        <v>182</v>
      </c>
      <c r="N289" s="8" t="s">
        <v>182</v>
      </c>
      <c r="O289" s="8" t="s">
        <v>182</v>
      </c>
      <c r="P289" s="8" t="s">
        <v>182</v>
      </c>
      <c r="Q289" s="8" t="s">
        <v>182</v>
      </c>
    </row>
    <row r="290" spans="1:24" x14ac:dyDescent="0.2">
      <c r="A290" s="26" t="s">
        <v>399</v>
      </c>
      <c r="B290" s="8" t="s">
        <v>431</v>
      </c>
      <c r="C290" s="8" t="s">
        <v>182</v>
      </c>
      <c r="D290" s="8" t="s">
        <v>182</v>
      </c>
      <c r="E290" s="8" t="s">
        <v>182</v>
      </c>
      <c r="F290" s="8" t="s">
        <v>182</v>
      </c>
      <c r="G290" s="8" t="s">
        <v>182</v>
      </c>
      <c r="H290" s="8" t="s">
        <v>182</v>
      </c>
      <c r="I290" s="8" t="s">
        <v>182</v>
      </c>
      <c r="J290" s="8" t="s">
        <v>182</v>
      </c>
      <c r="K290" s="8" t="s">
        <v>182</v>
      </c>
      <c r="L290" s="8" t="s">
        <v>182</v>
      </c>
      <c r="M290" s="8" t="s">
        <v>182</v>
      </c>
      <c r="N290" s="8" t="s">
        <v>182</v>
      </c>
      <c r="O290" s="8" t="s">
        <v>182</v>
      </c>
      <c r="P290" s="8" t="s">
        <v>182</v>
      </c>
      <c r="Q290" s="8" t="s">
        <v>182</v>
      </c>
    </row>
    <row r="291" spans="1:24" x14ac:dyDescent="0.2">
      <c r="A291" s="26" t="s">
        <v>400</v>
      </c>
      <c r="B291" s="8" t="s">
        <v>431</v>
      </c>
      <c r="C291" s="8" t="s">
        <v>182</v>
      </c>
      <c r="D291" s="8" t="s">
        <v>182</v>
      </c>
      <c r="E291" s="8" t="s">
        <v>182</v>
      </c>
      <c r="F291" s="8" t="s">
        <v>182</v>
      </c>
      <c r="G291" s="8" t="s">
        <v>182</v>
      </c>
      <c r="H291" s="8" t="s">
        <v>182</v>
      </c>
      <c r="I291" s="8" t="s">
        <v>182</v>
      </c>
      <c r="J291" s="8" t="s">
        <v>182</v>
      </c>
      <c r="K291" s="8" t="s">
        <v>182</v>
      </c>
      <c r="L291" s="8" t="s">
        <v>182</v>
      </c>
      <c r="M291" s="8" t="s">
        <v>182</v>
      </c>
      <c r="N291" s="8" t="s">
        <v>182</v>
      </c>
      <c r="O291" s="8" t="s">
        <v>182</v>
      </c>
      <c r="P291" s="8" t="s">
        <v>182</v>
      </c>
      <c r="Q291" s="8" t="s">
        <v>182</v>
      </c>
    </row>
    <row r="292" spans="1:24" x14ac:dyDescent="0.2">
      <c r="A292" s="26" t="s">
        <v>401</v>
      </c>
      <c r="B292" s="8" t="s">
        <v>431</v>
      </c>
      <c r="C292" s="8" t="s">
        <v>182</v>
      </c>
      <c r="D292" s="8" t="s">
        <v>182</v>
      </c>
      <c r="E292" s="8" t="s">
        <v>182</v>
      </c>
      <c r="F292" s="8" t="s">
        <v>182</v>
      </c>
      <c r="G292" s="8" t="s">
        <v>182</v>
      </c>
      <c r="H292" s="8" t="s">
        <v>182</v>
      </c>
      <c r="I292" s="8" t="s">
        <v>182</v>
      </c>
      <c r="J292" s="8" t="s">
        <v>182</v>
      </c>
      <c r="K292" s="8" t="s">
        <v>182</v>
      </c>
      <c r="L292" s="8" t="s">
        <v>182</v>
      </c>
      <c r="M292" s="8" t="s">
        <v>182</v>
      </c>
      <c r="N292" s="8" t="s">
        <v>182</v>
      </c>
      <c r="O292" s="8" t="s">
        <v>182</v>
      </c>
      <c r="P292" s="8" t="s">
        <v>182</v>
      </c>
      <c r="Q292" s="8" t="s">
        <v>182</v>
      </c>
    </row>
    <row r="293" spans="1:24" x14ac:dyDescent="0.2">
      <c r="A293" s="26" t="s">
        <v>402</v>
      </c>
      <c r="B293" s="8" t="s">
        <v>431</v>
      </c>
      <c r="C293" s="8" t="s">
        <v>182</v>
      </c>
      <c r="D293" s="8" t="s">
        <v>182</v>
      </c>
      <c r="E293" s="8" t="s">
        <v>182</v>
      </c>
      <c r="F293" s="8" t="s">
        <v>182</v>
      </c>
      <c r="G293" s="8" t="s">
        <v>182</v>
      </c>
      <c r="H293" s="8" t="s">
        <v>182</v>
      </c>
      <c r="I293" s="8" t="s">
        <v>182</v>
      </c>
      <c r="J293" s="8" t="s">
        <v>182</v>
      </c>
      <c r="K293" s="8" t="s">
        <v>182</v>
      </c>
      <c r="L293" s="8" t="s">
        <v>182</v>
      </c>
      <c r="M293" s="8" t="s">
        <v>182</v>
      </c>
      <c r="N293" s="8" t="s">
        <v>182</v>
      </c>
      <c r="O293" s="8" t="s">
        <v>182</v>
      </c>
      <c r="P293" s="8" t="s">
        <v>182</v>
      </c>
      <c r="Q293" s="8" t="s">
        <v>182</v>
      </c>
    </row>
    <row r="294" spans="1:24" x14ac:dyDescent="0.2">
      <c r="A294" s="26" t="s">
        <v>150</v>
      </c>
      <c r="B294" s="8" t="s">
        <v>431</v>
      </c>
      <c r="C294" s="8" t="s">
        <v>182</v>
      </c>
      <c r="D294" s="8" t="s">
        <v>182</v>
      </c>
      <c r="E294" s="8" t="s">
        <v>182</v>
      </c>
      <c r="F294" s="8" t="s">
        <v>182</v>
      </c>
      <c r="G294" s="8" t="s">
        <v>182</v>
      </c>
      <c r="H294" s="8" t="s">
        <v>182</v>
      </c>
      <c r="I294" s="8" t="s">
        <v>182</v>
      </c>
      <c r="J294" s="8" t="s">
        <v>182</v>
      </c>
      <c r="K294" s="8" t="s">
        <v>182</v>
      </c>
      <c r="L294" s="8" t="s">
        <v>182</v>
      </c>
      <c r="M294" s="8" t="s">
        <v>182</v>
      </c>
      <c r="N294" s="8" t="s">
        <v>182</v>
      </c>
      <c r="O294" s="8" t="s">
        <v>182</v>
      </c>
      <c r="P294" s="8" t="s">
        <v>182</v>
      </c>
      <c r="Q294" s="8" t="s">
        <v>182</v>
      </c>
    </row>
    <row r="295" spans="1:24" x14ac:dyDescent="0.2">
      <c r="A295" s="26" t="s">
        <v>403</v>
      </c>
      <c r="B295" s="8" t="s">
        <v>431</v>
      </c>
      <c r="C295" s="8" t="s">
        <v>182</v>
      </c>
      <c r="D295" s="8" t="s">
        <v>182</v>
      </c>
      <c r="E295" s="8" t="s">
        <v>182</v>
      </c>
      <c r="F295" s="8" t="s">
        <v>182</v>
      </c>
      <c r="G295" s="8" t="s">
        <v>182</v>
      </c>
      <c r="H295" s="8" t="s">
        <v>182</v>
      </c>
      <c r="I295" s="8" t="s">
        <v>182</v>
      </c>
      <c r="J295" s="8" t="s">
        <v>182</v>
      </c>
      <c r="K295" s="8" t="s">
        <v>182</v>
      </c>
      <c r="L295" s="8" t="s">
        <v>182</v>
      </c>
      <c r="M295" s="8" t="s">
        <v>182</v>
      </c>
      <c r="N295" s="8" t="s">
        <v>182</v>
      </c>
      <c r="O295" s="8" t="s">
        <v>182</v>
      </c>
      <c r="P295" s="8" t="s">
        <v>182</v>
      </c>
      <c r="Q295" s="8" t="s">
        <v>182</v>
      </c>
    </row>
    <row r="296" spans="1:24" x14ac:dyDescent="0.2">
      <c r="A296" s="26" t="s">
        <v>162</v>
      </c>
      <c r="B296" s="8" t="s">
        <v>431</v>
      </c>
      <c r="C296" s="8" t="s">
        <v>182</v>
      </c>
      <c r="D296" s="8" t="s">
        <v>182</v>
      </c>
      <c r="E296" s="8" t="s">
        <v>182</v>
      </c>
      <c r="F296" s="8" t="s">
        <v>182</v>
      </c>
      <c r="G296" s="8" t="s">
        <v>182</v>
      </c>
      <c r="H296" s="8" t="s">
        <v>182</v>
      </c>
      <c r="I296" s="8" t="s">
        <v>182</v>
      </c>
      <c r="J296" s="8" t="s">
        <v>182</v>
      </c>
      <c r="K296" s="8" t="s">
        <v>182</v>
      </c>
      <c r="L296" s="8" t="s">
        <v>182</v>
      </c>
      <c r="M296" s="8" t="s">
        <v>182</v>
      </c>
      <c r="N296" s="8" t="s">
        <v>182</v>
      </c>
      <c r="O296" s="8" t="s">
        <v>182</v>
      </c>
      <c r="P296" s="8" t="s">
        <v>182</v>
      </c>
      <c r="Q296" s="8" t="s">
        <v>182</v>
      </c>
    </row>
    <row r="297" spans="1:24" x14ac:dyDescent="0.2">
      <c r="A297" s="26" t="s">
        <v>404</v>
      </c>
      <c r="B297" s="8" t="s">
        <v>431</v>
      </c>
      <c r="C297" s="8" t="s">
        <v>182</v>
      </c>
      <c r="D297" s="8" t="s">
        <v>182</v>
      </c>
      <c r="E297" s="8" t="s">
        <v>182</v>
      </c>
      <c r="F297" s="8" t="s">
        <v>182</v>
      </c>
      <c r="G297" s="8" t="s">
        <v>182</v>
      </c>
      <c r="H297" s="8" t="s">
        <v>182</v>
      </c>
      <c r="I297" s="8" t="s">
        <v>182</v>
      </c>
      <c r="J297" s="8" t="s">
        <v>182</v>
      </c>
      <c r="K297" s="8" t="s">
        <v>182</v>
      </c>
      <c r="L297" s="8" t="s">
        <v>182</v>
      </c>
      <c r="M297" s="8" t="s">
        <v>182</v>
      </c>
      <c r="N297" s="8" t="s">
        <v>182</v>
      </c>
      <c r="O297" s="8" t="s">
        <v>182</v>
      </c>
      <c r="P297" s="8" t="s">
        <v>182</v>
      </c>
      <c r="Q297" s="8" t="s">
        <v>182</v>
      </c>
    </row>
    <row r="298" spans="1:24" x14ac:dyDescent="0.2">
      <c r="A298" s="26" t="s">
        <v>405</v>
      </c>
      <c r="B298" s="8" t="s">
        <v>431</v>
      </c>
      <c r="C298" s="8" t="s">
        <v>182</v>
      </c>
      <c r="D298" s="8" t="s">
        <v>182</v>
      </c>
      <c r="E298" s="8" t="s">
        <v>182</v>
      </c>
      <c r="F298" s="8" t="s">
        <v>182</v>
      </c>
      <c r="G298" s="8" t="s">
        <v>182</v>
      </c>
      <c r="H298" s="8" t="s">
        <v>182</v>
      </c>
      <c r="I298" s="8" t="s">
        <v>182</v>
      </c>
      <c r="J298" s="8" t="s">
        <v>182</v>
      </c>
      <c r="K298" s="8" t="s">
        <v>182</v>
      </c>
      <c r="L298" s="8" t="s">
        <v>182</v>
      </c>
      <c r="M298" s="8" t="s">
        <v>182</v>
      </c>
      <c r="N298" s="8" t="s">
        <v>182</v>
      </c>
      <c r="O298" s="8" t="s">
        <v>182</v>
      </c>
      <c r="P298" s="8" t="s">
        <v>182</v>
      </c>
      <c r="Q298" s="8" t="s">
        <v>182</v>
      </c>
    </row>
    <row r="299" spans="1:24" x14ac:dyDescent="0.2">
      <c r="A299" s="26" t="s">
        <v>406</v>
      </c>
      <c r="B299" s="8" t="s">
        <v>431</v>
      </c>
      <c r="C299" s="8" t="s">
        <v>182</v>
      </c>
      <c r="D299" s="8" t="s">
        <v>182</v>
      </c>
      <c r="E299" s="8" t="s">
        <v>182</v>
      </c>
      <c r="F299" s="8" t="s">
        <v>182</v>
      </c>
      <c r="G299" s="8" t="s">
        <v>182</v>
      </c>
      <c r="H299" s="8" t="s">
        <v>182</v>
      </c>
      <c r="I299" s="8" t="s">
        <v>182</v>
      </c>
      <c r="J299" s="8" t="s">
        <v>182</v>
      </c>
      <c r="K299" s="8" t="s">
        <v>182</v>
      </c>
      <c r="L299" s="8" t="s">
        <v>182</v>
      </c>
      <c r="M299" s="8" t="s">
        <v>182</v>
      </c>
      <c r="N299" s="8" t="s">
        <v>182</v>
      </c>
      <c r="O299" s="8" t="s">
        <v>182</v>
      </c>
      <c r="P299" s="8" t="s">
        <v>182</v>
      </c>
      <c r="Q299" s="8" t="s">
        <v>182</v>
      </c>
    </row>
    <row r="300" spans="1:24" x14ac:dyDescent="0.2">
      <c r="A300" s="26" t="s">
        <v>407</v>
      </c>
      <c r="B300" s="8" t="s">
        <v>431</v>
      </c>
      <c r="C300" s="8" t="s">
        <v>182</v>
      </c>
      <c r="D300" s="8" t="s">
        <v>182</v>
      </c>
      <c r="E300" s="8" t="s">
        <v>182</v>
      </c>
      <c r="F300" s="8" t="s">
        <v>182</v>
      </c>
      <c r="G300" s="8" t="s">
        <v>182</v>
      </c>
      <c r="H300" s="8" t="s">
        <v>182</v>
      </c>
      <c r="I300" s="8" t="s">
        <v>182</v>
      </c>
      <c r="J300" s="8" t="s">
        <v>182</v>
      </c>
      <c r="K300" s="8" t="s">
        <v>182</v>
      </c>
      <c r="L300" s="8" t="s">
        <v>182</v>
      </c>
      <c r="M300" s="8" t="s">
        <v>182</v>
      </c>
      <c r="N300" s="8" t="s">
        <v>182</v>
      </c>
      <c r="O300" s="8" t="s">
        <v>182</v>
      </c>
      <c r="P300" s="8" t="s">
        <v>182</v>
      </c>
      <c r="Q300" s="8" t="s">
        <v>182</v>
      </c>
    </row>
    <row r="301" spans="1:24" x14ac:dyDescent="0.2">
      <c r="A301" s="26" t="s">
        <v>408</v>
      </c>
      <c r="B301" s="8" t="s">
        <v>431</v>
      </c>
      <c r="C301" s="8" t="s">
        <v>182</v>
      </c>
      <c r="D301" s="8" t="s">
        <v>182</v>
      </c>
      <c r="E301" s="8" t="s">
        <v>182</v>
      </c>
      <c r="F301" s="8" t="s">
        <v>182</v>
      </c>
      <c r="G301" s="8" t="s">
        <v>182</v>
      </c>
      <c r="H301" s="8" t="s">
        <v>182</v>
      </c>
      <c r="I301" s="8" t="s">
        <v>182</v>
      </c>
      <c r="J301" s="8" t="s">
        <v>182</v>
      </c>
      <c r="K301" s="8" t="s">
        <v>182</v>
      </c>
      <c r="L301" s="8" t="s">
        <v>182</v>
      </c>
      <c r="M301" s="8" t="s">
        <v>182</v>
      </c>
      <c r="N301" s="8" t="s">
        <v>182</v>
      </c>
      <c r="O301" s="8" t="s">
        <v>182</v>
      </c>
      <c r="P301" s="8" t="s">
        <v>182</v>
      </c>
      <c r="Q301" s="8" t="s">
        <v>182</v>
      </c>
    </row>
    <row r="302" spans="1:24" x14ac:dyDescent="0.2">
      <c r="A302" s="26" t="s">
        <v>100</v>
      </c>
      <c r="C302" s="8">
        <v>720</v>
      </c>
      <c r="D302" s="8">
        <v>421</v>
      </c>
      <c r="E302" s="7">
        <v>1718</v>
      </c>
      <c r="F302" s="8">
        <v>753</v>
      </c>
      <c r="G302" s="7">
        <v>1686</v>
      </c>
      <c r="H302" s="7">
        <v>917</v>
      </c>
      <c r="I302" s="7">
        <v>549</v>
      </c>
      <c r="J302" s="7">
        <v>1559</v>
      </c>
      <c r="K302" s="7">
        <v>473</v>
      </c>
      <c r="L302" s="7">
        <v>1837</v>
      </c>
      <c r="M302" s="8">
        <v>836</v>
      </c>
      <c r="N302" s="8">
        <v>820</v>
      </c>
      <c r="O302" s="8">
        <v>2013</v>
      </c>
      <c r="P302" s="8">
        <v>467</v>
      </c>
      <c r="Q302" s="8">
        <v>2352</v>
      </c>
    </row>
    <row r="303" spans="1:24" customFormat="1" x14ac:dyDescent="0.2">
      <c r="A303" s="102" t="s">
        <v>1055</v>
      </c>
      <c r="B303" s="35"/>
      <c r="C303" s="35"/>
      <c r="D303" s="35"/>
      <c r="E303" s="35"/>
      <c r="F303" s="35"/>
      <c r="G303" s="46"/>
      <c r="H303" s="46"/>
      <c r="I303" s="101"/>
      <c r="J303" s="35"/>
      <c r="K303" s="35"/>
      <c r="L303" s="35"/>
      <c r="M303" s="35"/>
      <c r="N303" s="35"/>
      <c r="O303" s="35"/>
      <c r="P303" s="35"/>
      <c r="Q303" s="35"/>
      <c r="R303" s="35"/>
      <c r="S303" s="35"/>
      <c r="T303" s="46"/>
      <c r="U303" s="46"/>
      <c r="V303" s="46"/>
      <c r="W303" s="46"/>
      <c r="X303" s="46"/>
    </row>
    <row r="304" spans="1:24" customFormat="1" x14ac:dyDescent="0.2">
      <c r="A304" s="102" t="s">
        <v>432</v>
      </c>
      <c r="B304" s="35"/>
      <c r="C304" s="35"/>
      <c r="D304" s="35"/>
      <c r="E304" s="35"/>
      <c r="F304" s="35"/>
      <c r="G304" s="35"/>
      <c r="H304" s="35"/>
      <c r="I304" s="35"/>
      <c r="J304" s="35"/>
      <c r="K304" s="35"/>
      <c r="L304" s="35"/>
      <c r="M304" s="35"/>
      <c r="N304" s="35"/>
      <c r="O304" s="104"/>
      <c r="P304" s="35"/>
      <c r="Q304" s="35"/>
      <c r="R304" s="35"/>
      <c r="S304" s="35"/>
      <c r="T304" s="46"/>
      <c r="U304" s="46"/>
      <c r="V304" s="46"/>
      <c r="W304" s="46"/>
      <c r="X304" s="46"/>
    </row>
    <row r="305" spans="1:24" customFormat="1" x14ac:dyDescent="0.2">
      <c r="A305" s="102" t="s">
        <v>1054</v>
      </c>
      <c r="B305" s="35"/>
      <c r="C305" s="35"/>
      <c r="D305" s="35"/>
      <c r="E305" s="35"/>
      <c r="F305" s="35"/>
      <c r="G305" s="46"/>
      <c r="H305" s="46"/>
      <c r="I305" s="46"/>
      <c r="J305" s="46"/>
      <c r="K305" s="35"/>
      <c r="L305" s="35"/>
      <c r="M305" s="35"/>
      <c r="N305" s="35"/>
      <c r="O305" s="104"/>
      <c r="P305" s="35"/>
      <c r="Q305" s="35"/>
      <c r="R305" s="35"/>
      <c r="S305" s="35"/>
      <c r="T305" s="46"/>
      <c r="U305" s="46"/>
      <c r="V305" s="46"/>
      <c r="W305" s="46"/>
      <c r="X305" s="46"/>
    </row>
    <row r="306" spans="1:24" x14ac:dyDescent="0.2">
      <c r="A306" s="5"/>
      <c r="O306" s="7"/>
    </row>
    <row r="307" spans="1:24" x14ac:dyDescent="0.2">
      <c r="A307" s="28" t="s">
        <v>433</v>
      </c>
      <c r="O307" s="7"/>
    </row>
    <row r="308" spans="1:24" ht="38.25" x14ac:dyDescent="0.2">
      <c r="A308" s="30" t="s">
        <v>87</v>
      </c>
      <c r="B308" s="15" t="s">
        <v>428</v>
      </c>
      <c r="C308" s="19" t="s">
        <v>390</v>
      </c>
      <c r="D308" s="19" t="s">
        <v>391</v>
      </c>
      <c r="E308" s="19" t="s">
        <v>266</v>
      </c>
      <c r="F308" s="19" t="s">
        <v>267</v>
      </c>
      <c r="G308" s="19" t="s">
        <v>268</v>
      </c>
      <c r="O308" s="7"/>
    </row>
    <row r="309" spans="1:24" x14ac:dyDescent="0.2">
      <c r="A309" s="26">
        <v>2014</v>
      </c>
      <c r="B309" s="8" t="s">
        <v>429</v>
      </c>
      <c r="C309" s="8">
        <v>547</v>
      </c>
      <c r="D309" s="8">
        <v>306</v>
      </c>
      <c r="E309" s="7">
        <v>1054</v>
      </c>
      <c r="F309" s="7">
        <v>1332</v>
      </c>
      <c r="G309" s="8">
        <v>551</v>
      </c>
      <c r="K309" s="7"/>
      <c r="L309" s="7"/>
      <c r="O309" s="7"/>
    </row>
    <row r="310" spans="1:24" x14ac:dyDescent="0.2">
      <c r="A310" s="26">
        <v>2015</v>
      </c>
      <c r="B310" s="8" t="s">
        <v>429</v>
      </c>
      <c r="C310" s="8">
        <v>446</v>
      </c>
      <c r="D310" s="8">
        <v>506</v>
      </c>
      <c r="E310" s="7">
        <v>1164</v>
      </c>
      <c r="F310" s="7">
        <v>1288</v>
      </c>
      <c r="G310" s="8">
        <v>595</v>
      </c>
      <c r="K310" s="7"/>
      <c r="L310" s="7"/>
      <c r="O310" s="7"/>
    </row>
    <row r="311" spans="1:24" x14ac:dyDescent="0.2">
      <c r="A311" s="26">
        <v>2016</v>
      </c>
      <c r="B311" s="8" t="s">
        <v>429</v>
      </c>
      <c r="C311" s="8">
        <v>162</v>
      </c>
      <c r="D311" s="8">
        <v>349</v>
      </c>
      <c r="E311" s="7">
        <v>1117</v>
      </c>
      <c r="F311" s="8">
        <v>534</v>
      </c>
      <c r="G311" s="8">
        <v>623</v>
      </c>
      <c r="K311" s="7"/>
      <c r="O311" s="7"/>
    </row>
    <row r="312" spans="1:24" x14ac:dyDescent="0.2">
      <c r="A312" s="26">
        <v>2017</v>
      </c>
      <c r="B312" s="8" t="s">
        <v>429</v>
      </c>
      <c r="C312" s="8">
        <v>182</v>
      </c>
      <c r="D312" s="8">
        <v>338</v>
      </c>
      <c r="E312" s="7">
        <v>1093</v>
      </c>
      <c r="F312" s="8">
        <v>694</v>
      </c>
      <c r="G312" s="8">
        <v>337</v>
      </c>
      <c r="K312" s="7"/>
      <c r="O312" s="7"/>
    </row>
    <row r="313" spans="1:24" x14ac:dyDescent="0.2">
      <c r="A313" s="26">
        <v>2018</v>
      </c>
      <c r="B313" s="8" t="s">
        <v>429</v>
      </c>
      <c r="C313" s="8">
        <v>189</v>
      </c>
      <c r="D313" s="8">
        <v>278</v>
      </c>
      <c r="E313" s="7">
        <v>1073</v>
      </c>
      <c r="F313" s="8">
        <v>508</v>
      </c>
      <c r="G313" s="8">
        <v>375</v>
      </c>
      <c r="K313" s="7"/>
      <c r="O313" s="7"/>
    </row>
    <row r="314" spans="1:24" x14ac:dyDescent="0.2">
      <c r="A314" s="26">
        <v>2019</v>
      </c>
      <c r="B314" s="8" t="s">
        <v>429</v>
      </c>
      <c r="C314" s="8">
        <v>370</v>
      </c>
      <c r="D314" s="8">
        <v>173</v>
      </c>
      <c r="E314" s="7">
        <v>1150</v>
      </c>
      <c r="F314" s="8">
        <v>461</v>
      </c>
      <c r="G314" s="8">
        <v>422</v>
      </c>
      <c r="K314" s="7"/>
      <c r="O314" s="7"/>
    </row>
    <row r="315" spans="1:24" x14ac:dyDescent="0.2">
      <c r="A315" s="26">
        <v>2020</v>
      </c>
      <c r="B315" s="8" t="s">
        <v>429</v>
      </c>
      <c r="C315" s="8">
        <v>398</v>
      </c>
      <c r="D315" s="8">
        <v>224</v>
      </c>
      <c r="E315" s="7">
        <v>1178</v>
      </c>
      <c r="F315" s="8">
        <v>460</v>
      </c>
      <c r="G315" s="8">
        <v>491</v>
      </c>
      <c r="K315" s="7"/>
      <c r="O315" s="7"/>
    </row>
    <row r="316" spans="1:24" x14ac:dyDescent="0.2">
      <c r="A316" s="26">
        <v>2021</v>
      </c>
      <c r="B316" s="8" t="s">
        <v>429</v>
      </c>
      <c r="C316" s="8">
        <v>570</v>
      </c>
      <c r="D316" s="8">
        <v>245</v>
      </c>
      <c r="E316" s="7">
        <v>1171</v>
      </c>
      <c r="F316" s="8">
        <v>418</v>
      </c>
      <c r="G316" s="8">
        <v>639</v>
      </c>
      <c r="K316" s="7"/>
      <c r="O316" s="7"/>
    </row>
    <row r="317" spans="1:24" x14ac:dyDescent="0.2">
      <c r="A317" s="26">
        <v>2022</v>
      </c>
      <c r="B317" s="8" t="s">
        <v>429</v>
      </c>
      <c r="C317" s="8">
        <v>787</v>
      </c>
      <c r="D317" s="8">
        <v>390</v>
      </c>
      <c r="E317" s="7">
        <v>994</v>
      </c>
      <c r="F317" s="8">
        <v>360</v>
      </c>
      <c r="G317" s="8">
        <v>693</v>
      </c>
      <c r="K317" s="7"/>
      <c r="O317" s="7"/>
    </row>
    <row r="318" spans="1:24" x14ac:dyDescent="0.2">
      <c r="A318" s="26">
        <v>2023</v>
      </c>
      <c r="B318" s="8" t="s">
        <v>429</v>
      </c>
      <c r="C318" s="8">
        <v>738</v>
      </c>
      <c r="D318" s="8">
        <v>573</v>
      </c>
      <c r="E318" s="7">
        <v>1187</v>
      </c>
      <c r="F318" s="8">
        <v>281</v>
      </c>
      <c r="G318" s="8">
        <v>609</v>
      </c>
      <c r="K318" s="7"/>
      <c r="O318" s="7"/>
    </row>
    <row r="319" spans="1:24" x14ac:dyDescent="0.2">
      <c r="A319" s="26">
        <v>2014</v>
      </c>
      <c r="B319" s="8" t="s">
        <v>430</v>
      </c>
      <c r="C319" s="8">
        <v>89</v>
      </c>
      <c r="D319" s="8">
        <v>35</v>
      </c>
      <c r="E319" s="8">
        <v>646</v>
      </c>
      <c r="F319" s="8" t="s">
        <v>234</v>
      </c>
      <c r="G319" s="8">
        <v>1631</v>
      </c>
      <c r="O319" s="7"/>
    </row>
    <row r="320" spans="1:24" x14ac:dyDescent="0.2">
      <c r="A320" s="26">
        <v>2015</v>
      </c>
      <c r="B320" s="8" t="s">
        <v>430</v>
      </c>
      <c r="C320" s="8">
        <v>96</v>
      </c>
      <c r="D320" s="8">
        <v>38</v>
      </c>
      <c r="E320" s="8">
        <v>491</v>
      </c>
      <c r="F320" s="8" t="s">
        <v>234</v>
      </c>
      <c r="G320" s="8">
        <v>1572</v>
      </c>
      <c r="O320" s="7"/>
    </row>
    <row r="321" spans="1:24" x14ac:dyDescent="0.2">
      <c r="A321" s="26">
        <v>2016</v>
      </c>
      <c r="B321" s="8" t="s">
        <v>430</v>
      </c>
      <c r="C321" s="8">
        <v>44</v>
      </c>
      <c r="D321" s="8">
        <v>52</v>
      </c>
      <c r="E321" s="8">
        <v>665</v>
      </c>
      <c r="F321" s="8">
        <v>309</v>
      </c>
      <c r="G321" s="8">
        <v>1400</v>
      </c>
      <c r="O321" s="7"/>
    </row>
    <row r="322" spans="1:24" x14ac:dyDescent="0.2">
      <c r="A322" s="26">
        <v>2017</v>
      </c>
      <c r="B322" s="8" t="s">
        <v>430</v>
      </c>
      <c r="C322" s="8">
        <v>120</v>
      </c>
      <c r="D322" s="8">
        <v>38</v>
      </c>
      <c r="E322" s="8">
        <v>611</v>
      </c>
      <c r="F322" s="8">
        <v>141</v>
      </c>
      <c r="G322" s="8">
        <v>789</v>
      </c>
      <c r="O322" s="7"/>
    </row>
    <row r="323" spans="1:24" x14ac:dyDescent="0.2">
      <c r="A323" s="26">
        <v>2018</v>
      </c>
      <c r="B323" s="8" t="s">
        <v>430</v>
      </c>
      <c r="C323" s="8">
        <v>59</v>
      </c>
      <c r="D323" s="8">
        <v>81</v>
      </c>
      <c r="E323" s="8">
        <v>409</v>
      </c>
      <c r="F323" s="8">
        <v>209</v>
      </c>
      <c r="G323" s="8">
        <v>728</v>
      </c>
      <c r="O323" s="7"/>
    </row>
    <row r="324" spans="1:24" x14ac:dyDescent="0.2">
      <c r="A324" s="26">
        <v>2019</v>
      </c>
      <c r="B324" s="8" t="s">
        <v>430</v>
      </c>
      <c r="C324" s="8">
        <v>234</v>
      </c>
      <c r="D324" s="8">
        <v>140</v>
      </c>
      <c r="E324" s="8">
        <v>470</v>
      </c>
      <c r="F324" s="8">
        <v>262</v>
      </c>
      <c r="G324" s="8">
        <v>984</v>
      </c>
      <c r="O324" s="7"/>
    </row>
    <row r="325" spans="1:24" x14ac:dyDescent="0.2">
      <c r="A325" s="26">
        <v>2020</v>
      </c>
      <c r="B325" s="8" t="s">
        <v>430</v>
      </c>
      <c r="C325" s="8">
        <v>181</v>
      </c>
      <c r="D325" s="8">
        <v>189</v>
      </c>
      <c r="E325" s="8">
        <v>539</v>
      </c>
      <c r="F325" s="8">
        <v>261</v>
      </c>
      <c r="G325" s="8">
        <v>942</v>
      </c>
      <c r="O325" s="7"/>
    </row>
    <row r="326" spans="1:24" x14ac:dyDescent="0.2">
      <c r="A326" s="26">
        <v>2021</v>
      </c>
      <c r="B326" s="8" t="s">
        <v>430</v>
      </c>
      <c r="C326" s="8">
        <v>150</v>
      </c>
      <c r="D326" s="8">
        <v>176</v>
      </c>
      <c r="E326" s="8">
        <v>547</v>
      </c>
      <c r="F326" s="8">
        <v>335</v>
      </c>
      <c r="G326" s="8">
        <v>1047</v>
      </c>
      <c r="O326" s="7"/>
    </row>
    <row r="327" spans="1:24" x14ac:dyDescent="0.2">
      <c r="A327" s="26">
        <v>2022</v>
      </c>
      <c r="B327" s="8" t="s">
        <v>430</v>
      </c>
      <c r="C327" s="8">
        <v>130</v>
      </c>
      <c r="D327" s="8">
        <v>159</v>
      </c>
      <c r="E327" s="8">
        <v>565</v>
      </c>
      <c r="F327" s="8">
        <v>113</v>
      </c>
      <c r="G327" s="8">
        <v>1144</v>
      </c>
      <c r="O327" s="7"/>
    </row>
    <row r="328" spans="1:24" x14ac:dyDescent="0.2">
      <c r="A328" s="26">
        <v>2023</v>
      </c>
      <c r="B328" s="8" t="s">
        <v>430</v>
      </c>
      <c r="C328" s="8">
        <v>98</v>
      </c>
      <c r="D328" s="8">
        <v>247</v>
      </c>
      <c r="E328" s="8">
        <v>826</v>
      </c>
      <c r="F328" s="8">
        <v>186</v>
      </c>
      <c r="G328" s="8">
        <v>1743</v>
      </c>
      <c r="O328" s="7"/>
    </row>
    <row r="329" spans="1:24" customFormat="1" x14ac:dyDescent="0.2">
      <c r="A329" s="102" t="s">
        <v>1055</v>
      </c>
      <c r="B329" s="35"/>
      <c r="C329" s="35"/>
      <c r="D329" s="35"/>
      <c r="E329" s="35"/>
      <c r="F329" s="35"/>
      <c r="G329" s="46"/>
      <c r="H329" s="46"/>
      <c r="I329" s="101"/>
      <c r="J329" s="35"/>
      <c r="K329" s="35"/>
      <c r="L329" s="35"/>
      <c r="M329" s="35"/>
      <c r="N329" s="35"/>
      <c r="O329" s="104"/>
      <c r="P329" s="35"/>
      <c r="Q329" s="35"/>
      <c r="R329" s="35"/>
      <c r="S329" s="35"/>
      <c r="T329" s="46"/>
      <c r="U329" s="46"/>
      <c r="V329" s="46"/>
      <c r="W329" s="46"/>
      <c r="X329" s="46"/>
    </row>
    <row r="330" spans="1:24" customFormat="1" x14ac:dyDescent="0.2">
      <c r="A330" s="102" t="s">
        <v>420</v>
      </c>
      <c r="B330" s="35"/>
      <c r="C330" s="35"/>
      <c r="D330" s="35"/>
      <c r="E330" s="35"/>
      <c r="F330" s="35"/>
      <c r="G330" s="35"/>
      <c r="H330" s="35"/>
      <c r="I330" s="35"/>
      <c r="J330" s="35"/>
      <c r="K330" s="35"/>
      <c r="L330" s="35"/>
      <c r="M330" s="35"/>
      <c r="N330" s="35"/>
      <c r="O330" s="104"/>
      <c r="P330" s="35"/>
      <c r="Q330" s="35"/>
      <c r="R330" s="35"/>
      <c r="S330" s="35"/>
      <c r="T330" s="46"/>
      <c r="U330" s="46"/>
      <c r="V330" s="46"/>
      <c r="W330" s="46"/>
      <c r="X330" s="46"/>
    </row>
    <row r="331" spans="1:24" customFormat="1" x14ac:dyDescent="0.2">
      <c r="A331" s="102" t="s">
        <v>421</v>
      </c>
      <c r="B331" s="35"/>
      <c r="C331" s="35"/>
      <c r="D331" s="35"/>
      <c r="E331" s="35"/>
      <c r="F331" s="35"/>
      <c r="G331" s="35"/>
      <c r="H331" s="35"/>
      <c r="I331" s="35"/>
      <c r="J331" s="35"/>
      <c r="K331" s="35"/>
      <c r="L331" s="35"/>
      <c r="M331" s="35"/>
      <c r="N331" s="35"/>
      <c r="O331" s="104"/>
      <c r="P331" s="35"/>
      <c r="Q331" s="35"/>
      <c r="R331" s="35"/>
      <c r="S331" s="35"/>
      <c r="T331" s="46"/>
      <c r="U331" s="46"/>
      <c r="V331" s="46"/>
      <c r="W331" s="46"/>
      <c r="X331" s="46"/>
    </row>
    <row r="332" spans="1:24" customFormat="1" x14ac:dyDescent="0.2">
      <c r="A332" s="102" t="s">
        <v>1054</v>
      </c>
      <c r="B332" s="35"/>
      <c r="C332" s="35"/>
      <c r="D332" s="35"/>
      <c r="E332" s="35"/>
      <c r="F332" s="35"/>
      <c r="G332" s="46"/>
      <c r="H332" s="46"/>
      <c r="I332" s="46"/>
      <c r="J332" s="46"/>
      <c r="K332" s="35"/>
      <c r="L332" s="35"/>
      <c r="M332" s="35"/>
      <c r="N332" s="35"/>
      <c r="O332" s="104"/>
      <c r="P332" s="35"/>
      <c r="Q332" s="35"/>
      <c r="R332" s="35"/>
      <c r="S332" s="35"/>
      <c r="T332" s="46"/>
      <c r="U332" s="46"/>
      <c r="V332" s="46"/>
      <c r="W332" s="46"/>
      <c r="X332" s="46"/>
    </row>
    <row r="333" spans="1:24" x14ac:dyDescent="0.2">
      <c r="A333" s="69"/>
      <c r="O333" s="7"/>
    </row>
    <row r="334" spans="1:24" x14ac:dyDescent="0.2">
      <c r="O334" s="7"/>
    </row>
    <row r="335" spans="1:24" ht="17.25" thickBot="1" x14ac:dyDescent="0.35">
      <c r="A335" s="27" t="s">
        <v>36</v>
      </c>
      <c r="O335" s="7"/>
    </row>
    <row r="336" spans="1:24" x14ac:dyDescent="0.2">
      <c r="A336" s="28" t="s">
        <v>434</v>
      </c>
      <c r="O336" s="7"/>
    </row>
    <row r="337" spans="1:15" x14ac:dyDescent="0.2">
      <c r="A337" s="30" t="s">
        <v>435</v>
      </c>
      <c r="B337" s="15">
        <v>2019</v>
      </c>
      <c r="C337" s="15">
        <v>2020</v>
      </c>
      <c r="D337" s="15">
        <v>2021</v>
      </c>
      <c r="E337" s="15">
        <v>2022</v>
      </c>
      <c r="F337" s="15">
        <v>2023</v>
      </c>
      <c r="O337" s="7"/>
    </row>
    <row r="338" spans="1:15" x14ac:dyDescent="0.2">
      <c r="A338" s="26" t="s">
        <v>436</v>
      </c>
      <c r="B338" s="8">
        <v>961</v>
      </c>
      <c r="C338" s="8">
        <v>974</v>
      </c>
      <c r="D338" s="8">
        <v>462</v>
      </c>
      <c r="E338" s="8">
        <v>685</v>
      </c>
      <c r="F338" s="91">
        <v>982</v>
      </c>
      <c r="G338" s="21"/>
      <c r="O338" s="7"/>
    </row>
    <row r="339" spans="1:15" x14ac:dyDescent="0.2">
      <c r="A339" s="26" t="s">
        <v>245</v>
      </c>
      <c r="B339" s="8">
        <v>560</v>
      </c>
      <c r="C339" s="8">
        <v>540</v>
      </c>
      <c r="D339" s="8">
        <v>416</v>
      </c>
      <c r="E339" s="8">
        <v>502</v>
      </c>
      <c r="F339" s="91">
        <v>823</v>
      </c>
      <c r="G339" s="21"/>
      <c r="O339" s="7"/>
    </row>
    <row r="340" spans="1:15" x14ac:dyDescent="0.2">
      <c r="A340" s="26" t="s">
        <v>437</v>
      </c>
      <c r="B340" s="8">
        <v>336</v>
      </c>
      <c r="C340" s="8">
        <v>398</v>
      </c>
      <c r="D340" s="8">
        <v>294</v>
      </c>
      <c r="E340" s="8">
        <v>250</v>
      </c>
      <c r="F340" s="91">
        <v>0</v>
      </c>
      <c r="G340" s="21"/>
      <c r="O340" s="7"/>
    </row>
    <row r="341" spans="1:15" x14ac:dyDescent="0.2">
      <c r="A341" s="26" t="s">
        <v>381</v>
      </c>
      <c r="B341" s="8">
        <v>323</v>
      </c>
      <c r="C341" s="8">
        <v>336</v>
      </c>
      <c r="D341" s="8">
        <v>245</v>
      </c>
      <c r="E341" s="8">
        <v>153</v>
      </c>
      <c r="F341" s="91">
        <v>413</v>
      </c>
      <c r="G341" s="21"/>
      <c r="O341" s="7"/>
    </row>
    <row r="342" spans="1:15" x14ac:dyDescent="0.2">
      <c r="A342" s="26" t="s">
        <v>438</v>
      </c>
      <c r="B342" s="8">
        <v>323</v>
      </c>
      <c r="C342" s="8">
        <v>296</v>
      </c>
      <c r="D342" s="8">
        <v>274</v>
      </c>
      <c r="E342" s="8">
        <v>258</v>
      </c>
      <c r="F342" s="91">
        <v>522</v>
      </c>
      <c r="G342" s="21"/>
      <c r="O342" s="7"/>
    </row>
    <row r="343" spans="1:15" x14ac:dyDescent="0.2">
      <c r="A343" s="26" t="s">
        <v>439</v>
      </c>
      <c r="B343" s="8">
        <v>237</v>
      </c>
      <c r="C343" s="8">
        <v>259</v>
      </c>
      <c r="D343" s="8">
        <v>248</v>
      </c>
      <c r="E343" s="8">
        <v>231</v>
      </c>
      <c r="F343" s="91">
        <v>456</v>
      </c>
      <c r="G343" s="21"/>
      <c r="O343" s="7"/>
    </row>
    <row r="344" spans="1:15" x14ac:dyDescent="0.2">
      <c r="A344" s="26" t="s">
        <v>384</v>
      </c>
      <c r="B344" s="8">
        <v>231</v>
      </c>
      <c r="C344" s="8">
        <v>243</v>
      </c>
      <c r="D344" s="8">
        <v>140</v>
      </c>
      <c r="E344" s="8">
        <v>172</v>
      </c>
      <c r="F344" s="91">
        <v>369</v>
      </c>
      <c r="G344" s="21"/>
      <c r="O344" s="7"/>
    </row>
    <row r="345" spans="1:15" x14ac:dyDescent="0.2">
      <c r="A345" s="26" t="s">
        <v>440</v>
      </c>
      <c r="B345" s="8">
        <v>213</v>
      </c>
      <c r="C345" s="8">
        <v>206</v>
      </c>
      <c r="D345" s="8">
        <v>139</v>
      </c>
      <c r="E345" s="8">
        <v>231</v>
      </c>
      <c r="F345" s="91">
        <v>379</v>
      </c>
      <c r="G345" s="21"/>
      <c r="O345" s="7"/>
    </row>
    <row r="346" spans="1:15" x14ac:dyDescent="0.2">
      <c r="A346" s="26" t="s">
        <v>441</v>
      </c>
      <c r="B346" s="8">
        <v>212</v>
      </c>
      <c r="C346" s="8">
        <v>199</v>
      </c>
      <c r="D346" s="8">
        <v>210</v>
      </c>
      <c r="E346" s="8">
        <v>184</v>
      </c>
      <c r="F346" s="91">
        <v>464</v>
      </c>
      <c r="G346" s="21"/>
      <c r="O346" s="7"/>
    </row>
    <row r="347" spans="1:15" x14ac:dyDescent="0.2">
      <c r="A347" s="26" t="s">
        <v>442</v>
      </c>
      <c r="B347" s="8">
        <v>196</v>
      </c>
      <c r="C347" s="8">
        <v>196</v>
      </c>
      <c r="D347" s="8">
        <v>147</v>
      </c>
      <c r="E347" s="8">
        <v>125</v>
      </c>
      <c r="F347" s="91">
        <v>367</v>
      </c>
      <c r="G347" s="21"/>
      <c r="O347" s="7"/>
    </row>
    <row r="348" spans="1:15" x14ac:dyDescent="0.2">
      <c r="A348" s="26" t="s">
        <v>379</v>
      </c>
      <c r="B348" s="8">
        <v>200</v>
      </c>
      <c r="C348" s="8">
        <v>194</v>
      </c>
      <c r="D348" s="8">
        <v>281</v>
      </c>
      <c r="E348" s="8">
        <v>288</v>
      </c>
      <c r="F348" s="91">
        <v>516</v>
      </c>
      <c r="G348" s="21"/>
      <c r="O348" s="7"/>
    </row>
    <row r="349" spans="1:15" x14ac:dyDescent="0.2">
      <c r="A349" s="26" t="s">
        <v>382</v>
      </c>
      <c r="B349" s="8">
        <v>143</v>
      </c>
      <c r="C349" s="8">
        <v>135</v>
      </c>
      <c r="D349" s="8">
        <v>135</v>
      </c>
      <c r="E349" s="8">
        <v>152</v>
      </c>
      <c r="F349" s="91">
        <v>348</v>
      </c>
      <c r="G349" s="21"/>
      <c r="O349" s="7"/>
    </row>
    <row r="350" spans="1:15" x14ac:dyDescent="0.2">
      <c r="A350" s="26" t="s">
        <v>443</v>
      </c>
      <c r="B350" s="8">
        <v>119</v>
      </c>
      <c r="C350" s="8">
        <v>83</v>
      </c>
      <c r="D350" s="8">
        <v>76</v>
      </c>
      <c r="E350" s="8">
        <v>77</v>
      </c>
      <c r="F350" s="91">
        <v>171</v>
      </c>
      <c r="G350" s="21"/>
      <c r="O350" s="7"/>
    </row>
    <row r="351" spans="1:15" x14ac:dyDescent="0.2">
      <c r="A351" s="26" t="s">
        <v>444</v>
      </c>
      <c r="B351" s="8">
        <v>53</v>
      </c>
      <c r="C351" s="8">
        <v>72</v>
      </c>
      <c r="D351" s="8">
        <v>54</v>
      </c>
      <c r="E351" s="8">
        <v>58</v>
      </c>
      <c r="F351" s="91">
        <v>116</v>
      </c>
      <c r="G351" s="21"/>
      <c r="O351" s="7"/>
    </row>
    <row r="352" spans="1:15" x14ac:dyDescent="0.2">
      <c r="A352" s="26" t="s">
        <v>445</v>
      </c>
      <c r="B352" s="8">
        <v>33</v>
      </c>
      <c r="C352" s="8">
        <v>44</v>
      </c>
      <c r="D352" s="8">
        <v>21</v>
      </c>
      <c r="E352" s="8">
        <v>31</v>
      </c>
      <c r="F352" s="91">
        <v>389</v>
      </c>
      <c r="G352" s="21"/>
      <c r="O352" s="7"/>
    </row>
    <row r="353" spans="1:24" x14ac:dyDescent="0.2">
      <c r="A353" s="26" t="s">
        <v>446</v>
      </c>
      <c r="B353" s="8">
        <v>33</v>
      </c>
      <c r="C353" s="8">
        <v>28</v>
      </c>
      <c r="D353" s="8">
        <v>52</v>
      </c>
      <c r="E353" s="8">
        <v>42</v>
      </c>
      <c r="F353" s="91">
        <v>0</v>
      </c>
      <c r="G353" s="21"/>
      <c r="O353" s="7"/>
    </row>
    <row r="354" spans="1:24" x14ac:dyDescent="0.2">
      <c r="A354" s="26" t="s">
        <v>447</v>
      </c>
      <c r="B354" s="8">
        <v>12</v>
      </c>
      <c r="C354" s="8">
        <v>22</v>
      </c>
      <c r="D354" s="8">
        <v>18</v>
      </c>
      <c r="E354" s="8">
        <v>12</v>
      </c>
      <c r="F354" s="91">
        <v>170</v>
      </c>
      <c r="G354" s="21"/>
      <c r="O354" s="7"/>
    </row>
    <row r="355" spans="1:24" customFormat="1" x14ac:dyDescent="0.2">
      <c r="A355" s="102" t="s">
        <v>1055</v>
      </c>
      <c r="B355" s="35"/>
      <c r="C355" s="35"/>
      <c r="D355" s="35"/>
      <c r="E355" s="35"/>
      <c r="F355" s="35"/>
      <c r="G355" s="46"/>
      <c r="H355" s="46"/>
      <c r="I355" s="101"/>
      <c r="J355" s="35"/>
      <c r="K355" s="35"/>
      <c r="L355" s="35"/>
      <c r="M355" s="35"/>
      <c r="N355" s="35"/>
      <c r="O355" s="104"/>
      <c r="P355" s="35"/>
      <c r="Q355" s="35"/>
      <c r="R355" s="35"/>
      <c r="S355" s="35"/>
      <c r="T355" s="46"/>
      <c r="U355" s="46"/>
      <c r="V355" s="46"/>
      <c r="W355" s="46"/>
      <c r="X355" s="46"/>
    </row>
    <row r="356" spans="1:24" customFormat="1" x14ac:dyDescent="0.2">
      <c r="A356" s="102" t="s">
        <v>448</v>
      </c>
      <c r="B356" s="35"/>
      <c r="C356" s="35"/>
      <c r="D356" s="35"/>
      <c r="E356" s="35"/>
      <c r="F356" s="35"/>
      <c r="G356" s="35"/>
      <c r="H356" s="35"/>
      <c r="I356" s="35"/>
      <c r="J356" s="35"/>
      <c r="K356" s="35"/>
      <c r="L356" s="35"/>
      <c r="M356" s="35"/>
      <c r="N356" s="35"/>
      <c r="O356" s="104"/>
      <c r="P356" s="35"/>
      <c r="Q356" s="35"/>
      <c r="R356" s="35"/>
      <c r="S356" s="35"/>
      <c r="T356" s="46"/>
      <c r="U356" s="46"/>
      <c r="V356" s="46"/>
      <c r="W356" s="46"/>
      <c r="X356" s="46"/>
    </row>
    <row r="357" spans="1:24" customFormat="1" x14ac:dyDescent="0.2">
      <c r="A357" s="102" t="s">
        <v>421</v>
      </c>
      <c r="B357" s="35"/>
      <c r="C357" s="35"/>
      <c r="D357" s="35"/>
      <c r="E357" s="35"/>
      <c r="F357" s="35"/>
      <c r="G357" s="35"/>
      <c r="H357" s="35"/>
      <c r="I357" s="35"/>
      <c r="J357" s="35"/>
      <c r="K357" s="35"/>
      <c r="L357" s="35"/>
      <c r="M357" s="35"/>
      <c r="N357" s="35"/>
      <c r="O357" s="104"/>
      <c r="P357" s="35"/>
      <c r="Q357" s="35"/>
      <c r="R357" s="35"/>
      <c r="S357" s="35"/>
      <c r="T357" s="46"/>
      <c r="U357" s="46"/>
      <c r="V357" s="46"/>
      <c r="W357" s="46"/>
      <c r="X357" s="46"/>
    </row>
    <row r="358" spans="1:24" customFormat="1" x14ac:dyDescent="0.2">
      <c r="A358" s="102" t="s">
        <v>1054</v>
      </c>
      <c r="B358" s="35"/>
      <c r="C358" s="35"/>
      <c r="D358" s="35"/>
      <c r="E358" s="35"/>
      <c r="F358" s="35"/>
      <c r="G358" s="46"/>
      <c r="H358" s="46"/>
      <c r="I358" s="46"/>
      <c r="J358" s="46"/>
      <c r="K358" s="35"/>
      <c r="L358" s="35"/>
      <c r="M358" s="35"/>
      <c r="N358" s="35"/>
      <c r="O358" s="35"/>
      <c r="P358" s="35"/>
      <c r="Q358" s="35"/>
      <c r="R358" s="35"/>
      <c r="S358" s="35"/>
      <c r="T358" s="46"/>
      <c r="U358" s="46"/>
      <c r="V358" s="46"/>
      <c r="W358" s="46"/>
      <c r="X358" s="46"/>
    </row>
  </sheetData>
  <phoneticPr fontId="23" type="noConversion"/>
  <hyperlinks>
    <hyperlink ref="D2" location="Cover!A1" display="Return to: Cover" xr:uid="{732C20E7-EBE4-499A-944B-DB54C56DFDE2}"/>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354C-78B1-492F-B33D-3B4B884AE430}">
  <dimension ref="A1:I38"/>
  <sheetViews>
    <sheetView zoomScaleNormal="100" workbookViewId="0"/>
  </sheetViews>
  <sheetFormatPr defaultColWidth="9.33203125" defaultRowHeight="12.75" x14ac:dyDescent="0.2"/>
  <cols>
    <col min="1" max="1" width="26.5" style="26" customWidth="1"/>
    <col min="2" max="2" width="14.5" style="11" customWidth="1"/>
    <col min="3" max="3" width="16.6640625" style="11" customWidth="1"/>
    <col min="4" max="4" width="15.5" style="11" customWidth="1"/>
    <col min="5" max="5" width="13.33203125" style="11" customWidth="1"/>
    <col min="6" max="7" width="14.33203125" style="11" customWidth="1"/>
    <col min="8" max="9" width="11.33203125" style="5" bestFit="1" customWidth="1"/>
    <col min="10" max="16384" width="9.33203125" style="5"/>
  </cols>
  <sheetData>
    <row r="1" spans="1:9" s="1" customFormat="1" x14ac:dyDescent="0.2">
      <c r="A1" s="22"/>
      <c r="B1" s="9"/>
      <c r="C1" s="9"/>
      <c r="D1" s="9"/>
      <c r="E1" s="9"/>
      <c r="F1" s="9"/>
    </row>
    <row r="2" spans="1:9" s="1" customFormat="1" ht="20.25" thickBot="1" x14ac:dyDescent="0.35">
      <c r="A2" s="23" t="s">
        <v>37</v>
      </c>
      <c r="B2" s="9"/>
      <c r="C2" s="9"/>
      <c r="D2" s="64" t="s">
        <v>84</v>
      </c>
      <c r="E2" s="9"/>
      <c r="F2" s="9"/>
      <c r="G2" s="9"/>
    </row>
    <row r="3" spans="1:9" s="1" customFormat="1" ht="18.75" thickTop="1" x14ac:dyDescent="0.25">
      <c r="A3" s="67" t="s">
        <v>0</v>
      </c>
      <c r="B3" s="9"/>
      <c r="C3" s="9"/>
      <c r="D3" s="9"/>
      <c r="E3" s="9"/>
      <c r="F3" s="9"/>
      <c r="G3" s="9"/>
    </row>
    <row r="4" spans="1:9" s="4" customFormat="1" x14ac:dyDescent="0.2">
      <c r="A4" s="25"/>
      <c r="B4" s="10"/>
      <c r="C4" s="10"/>
      <c r="D4" s="10"/>
      <c r="E4" s="10"/>
      <c r="F4" s="10"/>
      <c r="G4" s="10"/>
    </row>
    <row r="5" spans="1:9" s="1" customFormat="1" x14ac:dyDescent="0.2">
      <c r="A5" s="22"/>
      <c r="B5" s="9"/>
      <c r="C5" s="9"/>
      <c r="D5" s="9"/>
      <c r="E5" s="9"/>
      <c r="F5" s="9"/>
      <c r="G5" s="9"/>
    </row>
    <row r="6" spans="1:9" ht="17.25" thickBot="1" x14ac:dyDescent="0.35">
      <c r="A6" s="27" t="s">
        <v>39</v>
      </c>
    </row>
    <row r="7" spans="1:9" x14ac:dyDescent="0.2">
      <c r="A7" s="28" t="s">
        <v>449</v>
      </c>
    </row>
    <row r="8" spans="1:9" x14ac:dyDescent="0.2">
      <c r="A8" s="30" t="s">
        <v>450</v>
      </c>
      <c r="B8" s="12" t="s">
        <v>429</v>
      </c>
      <c r="C8" s="12"/>
      <c r="D8" s="12"/>
      <c r="E8" s="12"/>
      <c r="F8" s="12" t="s">
        <v>430</v>
      </c>
      <c r="G8" s="12"/>
      <c r="H8" s="12"/>
      <c r="I8" s="12"/>
    </row>
    <row r="9" spans="1:9" x14ac:dyDescent="0.2">
      <c r="A9" s="30"/>
      <c r="B9" s="12">
        <v>2020</v>
      </c>
      <c r="C9" s="12">
        <v>2021</v>
      </c>
      <c r="D9" s="12">
        <v>2022</v>
      </c>
      <c r="E9" s="12">
        <v>2023</v>
      </c>
      <c r="F9" s="12">
        <v>2020</v>
      </c>
      <c r="G9" s="12">
        <v>2021</v>
      </c>
      <c r="H9" s="12">
        <v>2022</v>
      </c>
      <c r="I9" s="12">
        <v>2023</v>
      </c>
    </row>
    <row r="10" spans="1:9" x14ac:dyDescent="0.2">
      <c r="A10" s="26" t="s">
        <v>451</v>
      </c>
      <c r="B10" s="11">
        <v>632</v>
      </c>
      <c r="C10" s="11">
        <v>484</v>
      </c>
      <c r="D10" s="11">
        <v>523</v>
      </c>
      <c r="E10" s="11">
        <v>526</v>
      </c>
      <c r="F10" s="11">
        <v>459</v>
      </c>
      <c r="G10" s="11">
        <v>356</v>
      </c>
      <c r="H10" s="11">
        <v>316</v>
      </c>
      <c r="I10" s="11">
        <v>435</v>
      </c>
    </row>
    <row r="11" spans="1:9" x14ac:dyDescent="0.2">
      <c r="A11" s="26" t="s">
        <v>452</v>
      </c>
      <c r="B11" s="11">
        <v>62</v>
      </c>
      <c r="C11" s="11">
        <v>41</v>
      </c>
      <c r="D11" s="11">
        <v>22</v>
      </c>
      <c r="E11" s="11">
        <v>9</v>
      </c>
      <c r="F11" s="11">
        <v>34</v>
      </c>
      <c r="G11" s="11">
        <v>27</v>
      </c>
      <c r="H11" s="11">
        <v>8</v>
      </c>
      <c r="I11" s="11">
        <v>14</v>
      </c>
    </row>
    <row r="12" spans="1:9" x14ac:dyDescent="0.2">
      <c r="A12" s="26" t="s">
        <v>453</v>
      </c>
      <c r="B12" s="11">
        <v>78</v>
      </c>
      <c r="C12" s="11">
        <v>75</v>
      </c>
      <c r="D12" s="11">
        <v>61</v>
      </c>
      <c r="E12" s="11">
        <v>113</v>
      </c>
      <c r="F12" s="11">
        <v>21</v>
      </c>
      <c r="G12" s="11">
        <v>27</v>
      </c>
      <c r="H12" s="11">
        <v>16</v>
      </c>
      <c r="I12" s="11">
        <v>36</v>
      </c>
    </row>
    <row r="13" spans="1:9" x14ac:dyDescent="0.2">
      <c r="A13" s="26" t="s">
        <v>454</v>
      </c>
      <c r="B13" s="11">
        <v>10</v>
      </c>
      <c r="C13" s="11">
        <v>24</v>
      </c>
      <c r="D13" s="11">
        <v>18</v>
      </c>
      <c r="E13" s="11">
        <v>11</v>
      </c>
      <c r="F13" s="11">
        <v>12</v>
      </c>
      <c r="G13" s="11">
        <v>13</v>
      </c>
      <c r="H13" s="11">
        <v>19</v>
      </c>
      <c r="I13" s="11">
        <v>10</v>
      </c>
    </row>
    <row r="14" spans="1:9" x14ac:dyDescent="0.2">
      <c r="A14" s="26" t="s">
        <v>455</v>
      </c>
      <c r="B14" s="11">
        <v>26</v>
      </c>
      <c r="C14" s="11">
        <v>29</v>
      </c>
      <c r="D14" s="11">
        <v>13</v>
      </c>
      <c r="E14" s="11" t="s">
        <v>182</v>
      </c>
      <c r="F14" s="11">
        <v>8</v>
      </c>
      <c r="G14" s="11">
        <v>11</v>
      </c>
      <c r="H14" s="11">
        <v>9</v>
      </c>
      <c r="I14" s="11">
        <v>6</v>
      </c>
    </row>
    <row r="15" spans="1:9" x14ac:dyDescent="0.2">
      <c r="A15" s="26" t="s">
        <v>456</v>
      </c>
      <c r="B15" s="11">
        <v>15</v>
      </c>
      <c r="C15" s="11">
        <v>6</v>
      </c>
      <c r="D15" s="11">
        <v>0</v>
      </c>
      <c r="E15" s="11">
        <v>0</v>
      </c>
      <c r="F15" s="11">
        <v>7</v>
      </c>
      <c r="G15" s="11">
        <v>5</v>
      </c>
      <c r="H15" s="11">
        <v>0</v>
      </c>
      <c r="I15" s="11">
        <v>0</v>
      </c>
    </row>
    <row r="16" spans="1:9" x14ac:dyDescent="0.2">
      <c r="A16" s="26" t="s">
        <v>457</v>
      </c>
      <c r="B16" s="11">
        <v>7</v>
      </c>
      <c r="C16" s="8" t="s">
        <v>182</v>
      </c>
      <c r="D16" s="11">
        <v>4</v>
      </c>
      <c r="E16" s="11">
        <v>5</v>
      </c>
      <c r="F16" s="11" t="s">
        <v>182</v>
      </c>
      <c r="G16" s="8" t="s">
        <v>182</v>
      </c>
      <c r="H16" s="11">
        <v>0</v>
      </c>
      <c r="I16" s="11">
        <v>4</v>
      </c>
    </row>
    <row r="17" spans="1:9" x14ac:dyDescent="0.2">
      <c r="A17" s="26" t="s">
        <v>288</v>
      </c>
      <c r="B17" s="11">
        <v>84</v>
      </c>
      <c r="C17" s="11">
        <v>55</v>
      </c>
      <c r="D17" s="11">
        <v>76</v>
      </c>
      <c r="E17" s="11">
        <v>68</v>
      </c>
      <c r="F17" s="11">
        <v>62</v>
      </c>
      <c r="G17" s="11">
        <v>49</v>
      </c>
      <c r="H17" s="11">
        <v>42</v>
      </c>
      <c r="I17" s="11">
        <v>37</v>
      </c>
    </row>
    <row r="18" spans="1:9" x14ac:dyDescent="0.2">
      <c r="A18" s="26" t="s">
        <v>100</v>
      </c>
      <c r="B18" s="11">
        <v>914</v>
      </c>
      <c r="C18" s="11">
        <v>716</v>
      </c>
      <c r="D18" s="11">
        <v>717</v>
      </c>
      <c r="E18" s="11">
        <v>735</v>
      </c>
      <c r="F18" s="11">
        <v>607</v>
      </c>
      <c r="G18" s="11">
        <v>490</v>
      </c>
      <c r="H18" s="11">
        <v>410</v>
      </c>
      <c r="I18" s="11">
        <v>542</v>
      </c>
    </row>
    <row r="19" spans="1:9" x14ac:dyDescent="0.2">
      <c r="A19" s="69" t="s">
        <v>458</v>
      </c>
      <c r="B19" s="42"/>
      <c r="C19" s="42"/>
      <c r="E19" s="42"/>
      <c r="F19" s="42"/>
    </row>
    <row r="21" spans="1:9" x14ac:dyDescent="0.2">
      <c r="A21" s="28" t="s">
        <v>459</v>
      </c>
    </row>
    <row r="22" spans="1:9" x14ac:dyDescent="0.2">
      <c r="A22" s="30" t="s">
        <v>460</v>
      </c>
      <c r="B22" s="12" t="s">
        <v>429</v>
      </c>
      <c r="C22" s="12"/>
      <c r="D22" s="12"/>
      <c r="E22" s="12"/>
      <c r="F22" s="12" t="s">
        <v>430</v>
      </c>
      <c r="G22" s="12"/>
      <c r="H22" s="12"/>
      <c r="I22" s="12"/>
    </row>
    <row r="23" spans="1:9" x14ac:dyDescent="0.2">
      <c r="A23" s="30"/>
      <c r="B23" s="12">
        <v>2020</v>
      </c>
      <c r="C23" s="12">
        <v>2021</v>
      </c>
      <c r="D23" s="12">
        <v>2022</v>
      </c>
      <c r="E23" s="12">
        <v>2023</v>
      </c>
      <c r="F23" s="12">
        <v>2020</v>
      </c>
      <c r="G23" s="12">
        <v>2021</v>
      </c>
      <c r="H23" s="12">
        <v>2022</v>
      </c>
      <c r="I23" s="12">
        <v>2023</v>
      </c>
    </row>
    <row r="24" spans="1:9" x14ac:dyDescent="0.2">
      <c r="A24" s="26" t="s">
        <v>461</v>
      </c>
      <c r="B24" s="43">
        <v>0.624</v>
      </c>
      <c r="C24" s="44">
        <v>0.59599999999999997</v>
      </c>
      <c r="D24" s="83">
        <v>0.69799999999999995</v>
      </c>
      <c r="E24" s="83">
        <v>0.65799999999999992</v>
      </c>
      <c r="F24" s="43">
        <v>0.63600000000000001</v>
      </c>
      <c r="G24" s="44">
        <v>0.57299999999999995</v>
      </c>
      <c r="H24" s="83">
        <v>0.63700000000000001</v>
      </c>
      <c r="I24" s="83">
        <v>0.66599999999999993</v>
      </c>
    </row>
    <row r="25" spans="1:9" x14ac:dyDescent="0.2">
      <c r="A25" s="26" t="s">
        <v>462</v>
      </c>
      <c r="B25" s="43">
        <v>0.25700000000000001</v>
      </c>
      <c r="C25" s="44">
        <v>0.29099999999999998</v>
      </c>
      <c r="D25" s="83">
        <v>0.21299999999999999</v>
      </c>
      <c r="E25" s="83">
        <v>0.26100000000000001</v>
      </c>
      <c r="F25" s="43">
        <v>0.23</v>
      </c>
      <c r="G25" s="44">
        <v>0.31</v>
      </c>
      <c r="H25" s="83">
        <v>0.23899999999999999</v>
      </c>
      <c r="I25" s="83">
        <v>0.25700000000000001</v>
      </c>
    </row>
    <row r="26" spans="1:9" x14ac:dyDescent="0.2">
      <c r="A26" s="26" t="s">
        <v>463</v>
      </c>
      <c r="B26" s="43">
        <v>0.11899999999999999</v>
      </c>
      <c r="C26" s="43">
        <v>0.1130000000000001</v>
      </c>
      <c r="D26" s="83">
        <v>8.9000000000000079E-2</v>
      </c>
      <c r="E26" s="83">
        <v>8.0999999999999961E-2</v>
      </c>
      <c r="F26" s="43">
        <v>0.13400000000000001</v>
      </c>
      <c r="G26" s="44">
        <f>G27-G24-G25</f>
        <v>0.11700000000000005</v>
      </c>
      <c r="H26" s="83">
        <v>0.12400000000000011</v>
      </c>
      <c r="I26" s="83">
        <v>7.7000000000000068E-2</v>
      </c>
    </row>
    <row r="27" spans="1:9" x14ac:dyDescent="0.2">
      <c r="A27" s="26" t="s">
        <v>100</v>
      </c>
      <c r="B27" s="45">
        <v>1</v>
      </c>
      <c r="C27" s="45">
        <v>1</v>
      </c>
      <c r="D27" s="45">
        <v>1</v>
      </c>
      <c r="E27" s="45">
        <v>1</v>
      </c>
      <c r="F27" s="45">
        <v>1</v>
      </c>
      <c r="G27" s="45">
        <v>1</v>
      </c>
      <c r="H27" s="45">
        <v>1</v>
      </c>
      <c r="I27" s="45">
        <v>1</v>
      </c>
    </row>
    <row r="28" spans="1:9" x14ac:dyDescent="0.2">
      <c r="A28" s="69" t="s">
        <v>458</v>
      </c>
      <c r="B28" s="45"/>
      <c r="C28" s="45"/>
      <c r="F28" s="45"/>
      <c r="G28" s="45"/>
      <c r="H28" s="11"/>
    </row>
    <row r="29" spans="1:9" x14ac:dyDescent="0.2">
      <c r="A29" s="5"/>
      <c r="H29" s="11"/>
    </row>
    <row r="30" spans="1:9" x14ac:dyDescent="0.2">
      <c r="A30" s="28" t="s">
        <v>464</v>
      </c>
      <c r="H30" s="11"/>
    </row>
    <row r="31" spans="1:9" x14ac:dyDescent="0.2">
      <c r="A31" s="30" t="s">
        <v>465</v>
      </c>
      <c r="B31" s="12" t="s">
        <v>429</v>
      </c>
      <c r="C31" s="12"/>
      <c r="D31" s="12"/>
      <c r="E31" s="12"/>
      <c r="F31" s="12" t="s">
        <v>430</v>
      </c>
      <c r="G31" s="12"/>
      <c r="H31" s="12"/>
      <c r="I31" s="12"/>
    </row>
    <row r="32" spans="1:9" x14ac:dyDescent="0.2">
      <c r="A32" s="30"/>
      <c r="B32" s="12">
        <v>2020</v>
      </c>
      <c r="C32" s="12">
        <v>2021</v>
      </c>
      <c r="D32" s="12">
        <v>2022</v>
      </c>
      <c r="E32" s="12">
        <v>2023</v>
      </c>
      <c r="F32" s="12">
        <v>2020</v>
      </c>
      <c r="G32" s="12">
        <v>2021</v>
      </c>
      <c r="H32" s="12">
        <v>2022</v>
      </c>
      <c r="I32" s="12">
        <v>2023</v>
      </c>
    </row>
    <row r="33" spans="1:9" x14ac:dyDescent="0.2">
      <c r="A33" s="26" t="s">
        <v>466</v>
      </c>
      <c r="B33" s="11" t="s">
        <v>467</v>
      </c>
      <c r="C33" s="11" t="s">
        <v>468</v>
      </c>
      <c r="D33" s="11" t="s">
        <v>469</v>
      </c>
      <c r="E33" s="11" t="s">
        <v>1031</v>
      </c>
      <c r="F33" s="11" t="s">
        <v>470</v>
      </c>
      <c r="G33" s="11" t="s">
        <v>471</v>
      </c>
      <c r="H33" s="11" t="s">
        <v>472</v>
      </c>
      <c r="I33" s="11" t="s">
        <v>1028</v>
      </c>
    </row>
    <row r="34" spans="1:9" x14ac:dyDescent="0.2">
      <c r="A34" s="26" t="s">
        <v>473</v>
      </c>
      <c r="B34" s="11" t="s">
        <v>474</v>
      </c>
      <c r="C34" s="11" t="s">
        <v>475</v>
      </c>
      <c r="D34" s="11" t="s">
        <v>476</v>
      </c>
      <c r="E34" s="11" t="s">
        <v>1032</v>
      </c>
      <c r="F34" s="11" t="s">
        <v>477</v>
      </c>
      <c r="G34" s="11" t="s">
        <v>478</v>
      </c>
      <c r="H34" s="11" t="s">
        <v>479</v>
      </c>
      <c r="I34" s="11" t="s">
        <v>1029</v>
      </c>
    </row>
    <row r="35" spans="1:9" x14ac:dyDescent="0.2">
      <c r="A35" s="26" t="s">
        <v>480</v>
      </c>
      <c r="B35" s="11" t="s">
        <v>481</v>
      </c>
      <c r="C35" s="11" t="s">
        <v>482</v>
      </c>
      <c r="D35" s="11" t="s">
        <v>483</v>
      </c>
      <c r="E35" s="11" t="s">
        <v>1033</v>
      </c>
      <c r="F35" s="11" t="s">
        <v>484</v>
      </c>
      <c r="G35" s="11" t="s">
        <v>485</v>
      </c>
      <c r="H35" s="11" t="s">
        <v>486</v>
      </c>
      <c r="I35" s="11" t="s">
        <v>1030</v>
      </c>
    </row>
    <row r="36" spans="1:9" x14ac:dyDescent="0.2">
      <c r="A36" s="26" t="s">
        <v>100</v>
      </c>
      <c r="B36" s="16">
        <v>1209</v>
      </c>
      <c r="C36" s="11">
        <v>908</v>
      </c>
      <c r="D36" s="11">
        <v>927</v>
      </c>
      <c r="E36" s="11">
        <v>932</v>
      </c>
      <c r="F36" s="11">
        <v>881</v>
      </c>
      <c r="G36" s="46">
        <v>732</v>
      </c>
      <c r="H36" s="11">
        <v>542</v>
      </c>
      <c r="I36" s="8">
        <v>703</v>
      </c>
    </row>
    <row r="37" spans="1:9" x14ac:dyDescent="0.2">
      <c r="A37" s="69" t="s">
        <v>458</v>
      </c>
    </row>
    <row r="38" spans="1:9" x14ac:dyDescent="0.2">
      <c r="A38" s="69" t="s">
        <v>487</v>
      </c>
    </row>
  </sheetData>
  <hyperlinks>
    <hyperlink ref="D2" location="Cover!A1" display="Return to: Cover" xr:uid="{59DF0AB1-4186-4F0B-ADC2-9446A44D45C4}"/>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9E3B3-9D37-496F-9B72-F53BB9280E50}">
  <dimension ref="A1:L186"/>
  <sheetViews>
    <sheetView zoomScaleNormal="100" workbookViewId="0"/>
  </sheetViews>
  <sheetFormatPr defaultColWidth="9.33203125" defaultRowHeight="12.75" x14ac:dyDescent="0.2"/>
  <cols>
    <col min="1" max="1" width="27" style="26" customWidth="1"/>
    <col min="2" max="2" width="13.33203125" style="8" customWidth="1"/>
    <col min="3" max="3" width="16.6640625" style="8" customWidth="1"/>
    <col min="4" max="5" width="13.33203125" style="8" customWidth="1"/>
    <col min="6" max="8" width="9.33203125" style="8"/>
    <col min="9" max="16384" width="9.33203125" style="5"/>
  </cols>
  <sheetData>
    <row r="1" spans="1:12" s="1" customFormat="1" x14ac:dyDescent="0.2">
      <c r="A1" s="22"/>
      <c r="B1" s="13"/>
      <c r="C1" s="13"/>
      <c r="D1" s="13"/>
      <c r="E1" s="13"/>
      <c r="F1" s="13"/>
      <c r="G1" s="13"/>
      <c r="H1" s="13"/>
      <c r="I1" s="13"/>
    </row>
    <row r="2" spans="1:12" s="1" customFormat="1" ht="20.25" thickBot="1" x14ac:dyDescent="0.35">
      <c r="A2" s="23" t="s">
        <v>41</v>
      </c>
      <c r="B2" s="13"/>
      <c r="C2" s="13"/>
      <c r="D2" s="64" t="s">
        <v>84</v>
      </c>
      <c r="E2" s="13"/>
      <c r="F2" s="13"/>
      <c r="G2" s="13"/>
      <c r="H2" s="13"/>
      <c r="I2" s="13"/>
      <c r="J2" s="13"/>
      <c r="K2" s="13"/>
      <c r="L2" s="13"/>
    </row>
    <row r="3" spans="1:12" s="1" customFormat="1" ht="18.75" thickTop="1" x14ac:dyDescent="0.25">
      <c r="A3" s="67" t="s">
        <v>0</v>
      </c>
      <c r="B3" s="13"/>
      <c r="C3" s="13"/>
      <c r="D3" s="13"/>
      <c r="E3" s="13"/>
      <c r="F3" s="13"/>
      <c r="G3" s="13"/>
      <c r="H3" s="13"/>
      <c r="I3" s="13"/>
      <c r="J3" s="13"/>
      <c r="K3" s="13"/>
      <c r="L3" s="13"/>
    </row>
    <row r="4" spans="1:12" s="4" customFormat="1" x14ac:dyDescent="0.2">
      <c r="A4" s="25"/>
      <c r="B4" s="14"/>
      <c r="C4" s="14"/>
      <c r="D4" s="14"/>
      <c r="E4" s="14"/>
      <c r="F4" s="14"/>
      <c r="G4" s="14"/>
      <c r="H4" s="14"/>
      <c r="I4" s="14"/>
      <c r="J4" s="14"/>
      <c r="K4" s="14"/>
      <c r="L4" s="14"/>
    </row>
    <row r="6" spans="1:12" ht="17.25" thickBot="1" x14ac:dyDescent="0.35">
      <c r="A6" s="27" t="s">
        <v>43</v>
      </c>
      <c r="G6" s="26"/>
    </row>
    <row r="7" spans="1:12" x14ac:dyDescent="0.2">
      <c r="A7" s="28" t="s">
        <v>488</v>
      </c>
    </row>
    <row r="8" spans="1:12" x14ac:dyDescent="0.2">
      <c r="A8" s="30" t="s">
        <v>489</v>
      </c>
      <c r="B8" s="15">
        <v>2020</v>
      </c>
      <c r="C8" s="15">
        <v>2021</v>
      </c>
      <c r="D8" s="15">
        <v>2022</v>
      </c>
      <c r="E8" s="15">
        <v>2023</v>
      </c>
    </row>
    <row r="9" spans="1:12" x14ac:dyDescent="0.2">
      <c r="A9" s="28" t="s">
        <v>490</v>
      </c>
      <c r="B9" s="48"/>
    </row>
    <row r="10" spans="1:12" x14ac:dyDescent="0.2">
      <c r="A10" s="26" t="s">
        <v>94</v>
      </c>
      <c r="B10" s="8">
        <v>62</v>
      </c>
      <c r="C10" s="7">
        <v>10</v>
      </c>
      <c r="D10" s="7">
        <v>95</v>
      </c>
      <c r="E10" s="7">
        <v>122</v>
      </c>
    </row>
    <row r="11" spans="1:12" x14ac:dyDescent="0.2">
      <c r="A11" s="26" t="s">
        <v>95</v>
      </c>
      <c r="B11" s="8">
        <v>1149</v>
      </c>
      <c r="C11" s="7">
        <v>1339</v>
      </c>
      <c r="D11" s="7">
        <v>2057</v>
      </c>
      <c r="E11" s="7">
        <v>2239</v>
      </c>
    </row>
    <row r="12" spans="1:12" x14ac:dyDescent="0.2">
      <c r="A12" s="26" t="s">
        <v>96</v>
      </c>
      <c r="B12" s="8">
        <v>1191</v>
      </c>
      <c r="C12" s="7">
        <v>1509</v>
      </c>
      <c r="D12" s="7">
        <v>1907</v>
      </c>
      <c r="E12" s="7">
        <v>2297</v>
      </c>
    </row>
    <row r="13" spans="1:12" x14ac:dyDescent="0.2">
      <c r="A13" s="26" t="s">
        <v>97</v>
      </c>
      <c r="B13" s="8">
        <v>1205</v>
      </c>
      <c r="C13" s="7">
        <v>1485</v>
      </c>
      <c r="D13" s="7">
        <v>1717</v>
      </c>
      <c r="E13" s="7">
        <v>1882</v>
      </c>
    </row>
    <row r="14" spans="1:12" x14ac:dyDescent="0.2">
      <c r="A14" s="26" t="s">
        <v>98</v>
      </c>
      <c r="B14" s="8">
        <v>555</v>
      </c>
      <c r="C14" s="7">
        <v>787</v>
      </c>
      <c r="D14" s="7">
        <v>798</v>
      </c>
      <c r="E14" s="7">
        <v>834</v>
      </c>
    </row>
    <row r="15" spans="1:12" x14ac:dyDescent="0.2">
      <c r="A15" s="26" t="s">
        <v>99</v>
      </c>
      <c r="B15" s="8">
        <v>67</v>
      </c>
      <c r="C15" s="7">
        <v>174</v>
      </c>
      <c r="D15" s="7">
        <v>156</v>
      </c>
      <c r="E15" s="7">
        <v>177</v>
      </c>
    </row>
    <row r="16" spans="1:12" x14ac:dyDescent="0.2">
      <c r="A16" s="26" t="s">
        <v>100</v>
      </c>
      <c r="B16" s="8">
        <v>4229</v>
      </c>
      <c r="C16" s="7">
        <v>5304</v>
      </c>
      <c r="D16" s="7">
        <v>6730</v>
      </c>
      <c r="E16" s="7">
        <v>7551</v>
      </c>
    </row>
    <row r="17" spans="1:6" x14ac:dyDescent="0.2">
      <c r="A17" s="28" t="s">
        <v>491</v>
      </c>
    </row>
    <row r="18" spans="1:6" x14ac:dyDescent="0.2">
      <c r="A18" s="26" t="s">
        <v>94</v>
      </c>
      <c r="B18" s="8">
        <v>58</v>
      </c>
      <c r="C18" s="7">
        <v>9</v>
      </c>
      <c r="D18" s="7">
        <v>87</v>
      </c>
      <c r="E18" s="7">
        <v>107</v>
      </c>
    </row>
    <row r="19" spans="1:6" x14ac:dyDescent="0.2">
      <c r="A19" s="26" t="s">
        <v>95</v>
      </c>
      <c r="B19" s="49">
        <v>1124</v>
      </c>
      <c r="C19" s="7">
        <v>1154</v>
      </c>
      <c r="D19" s="7">
        <v>1781</v>
      </c>
      <c r="E19" s="7">
        <v>1948</v>
      </c>
    </row>
    <row r="20" spans="1:6" x14ac:dyDescent="0.2">
      <c r="A20" s="26" t="s">
        <v>96</v>
      </c>
      <c r="B20" s="49">
        <v>1025.3</v>
      </c>
      <c r="C20" s="7">
        <v>1166</v>
      </c>
      <c r="D20" s="7">
        <v>1455</v>
      </c>
      <c r="E20" s="7">
        <v>1794</v>
      </c>
    </row>
    <row r="21" spans="1:6" x14ac:dyDescent="0.2">
      <c r="A21" s="26" t="s">
        <v>97</v>
      </c>
      <c r="B21" s="49">
        <v>1030.8</v>
      </c>
      <c r="C21" s="7">
        <v>1123</v>
      </c>
      <c r="D21" s="7">
        <v>1269</v>
      </c>
      <c r="E21" s="7">
        <v>1422</v>
      </c>
    </row>
    <row r="22" spans="1:6" x14ac:dyDescent="0.2">
      <c r="A22" s="26" t="s">
        <v>98</v>
      </c>
      <c r="B22" s="8">
        <v>456.1</v>
      </c>
      <c r="C22" s="7">
        <v>595</v>
      </c>
      <c r="D22" s="7">
        <v>589</v>
      </c>
      <c r="E22" s="7">
        <v>634</v>
      </c>
    </row>
    <row r="23" spans="1:6" x14ac:dyDescent="0.2">
      <c r="A23" s="26" t="s">
        <v>99</v>
      </c>
      <c r="B23" s="8">
        <v>46</v>
      </c>
      <c r="C23" s="7">
        <v>118</v>
      </c>
      <c r="D23" s="7">
        <v>101</v>
      </c>
      <c r="E23" s="7">
        <v>122</v>
      </c>
    </row>
    <row r="24" spans="1:6" x14ac:dyDescent="0.2">
      <c r="A24" s="26" t="s">
        <v>100</v>
      </c>
      <c r="B24" s="37">
        <v>3740.1</v>
      </c>
      <c r="C24" s="7">
        <v>4165</v>
      </c>
      <c r="D24" s="7">
        <v>5282</v>
      </c>
      <c r="E24" s="7">
        <v>6027</v>
      </c>
    </row>
    <row r="25" spans="1:6" x14ac:dyDescent="0.2">
      <c r="A25" s="69" t="s">
        <v>1051</v>
      </c>
    </row>
    <row r="27" spans="1:6" x14ac:dyDescent="0.2">
      <c r="A27" s="28" t="s">
        <v>492</v>
      </c>
    </row>
    <row r="28" spans="1:6" ht="38.25" x14ac:dyDescent="0.2">
      <c r="A28" s="30" t="s">
        <v>493</v>
      </c>
      <c r="B28" s="19" t="s">
        <v>490</v>
      </c>
      <c r="C28" s="15"/>
      <c r="D28" s="15"/>
      <c r="E28" s="15"/>
    </row>
    <row r="29" spans="1:6" x14ac:dyDescent="0.2">
      <c r="A29" s="30"/>
      <c r="B29" s="15">
        <v>2020</v>
      </c>
      <c r="C29" s="15">
        <v>2021</v>
      </c>
      <c r="D29" s="15">
        <v>2022</v>
      </c>
      <c r="E29" s="15">
        <v>2023</v>
      </c>
    </row>
    <row r="30" spans="1:6" x14ac:dyDescent="0.2">
      <c r="A30" s="26" t="s">
        <v>494</v>
      </c>
      <c r="B30" s="8">
        <v>121</v>
      </c>
      <c r="C30" s="7">
        <v>539</v>
      </c>
      <c r="D30" s="7">
        <v>564</v>
      </c>
      <c r="E30" s="92">
        <v>256</v>
      </c>
      <c r="F30" s="54"/>
    </row>
    <row r="31" spans="1:6" x14ac:dyDescent="0.2">
      <c r="A31" s="47" t="s">
        <v>495</v>
      </c>
      <c r="B31" s="8">
        <v>257</v>
      </c>
      <c r="C31" s="7">
        <v>412</v>
      </c>
      <c r="D31" s="7">
        <v>666</v>
      </c>
      <c r="E31" s="92">
        <v>644</v>
      </c>
      <c r="F31" s="54"/>
    </row>
    <row r="32" spans="1:6" x14ac:dyDescent="0.2">
      <c r="A32" s="26" t="s">
        <v>496</v>
      </c>
      <c r="B32" s="8">
        <v>1329</v>
      </c>
      <c r="C32" s="7">
        <v>1774</v>
      </c>
      <c r="D32" s="7">
        <v>1847</v>
      </c>
      <c r="E32" s="92">
        <v>2065</v>
      </c>
      <c r="F32" s="54"/>
    </row>
    <row r="33" spans="1:6" x14ac:dyDescent="0.2">
      <c r="A33" s="26" t="s">
        <v>497</v>
      </c>
      <c r="B33" s="8">
        <v>2006</v>
      </c>
      <c r="C33" s="7">
        <v>2385</v>
      </c>
      <c r="D33" s="7">
        <v>3394</v>
      </c>
      <c r="E33" s="92">
        <v>4263</v>
      </c>
      <c r="F33" s="54"/>
    </row>
    <row r="34" spans="1:6" x14ac:dyDescent="0.2">
      <c r="A34" s="26" t="s">
        <v>498</v>
      </c>
      <c r="B34" s="8">
        <v>517</v>
      </c>
      <c r="C34" s="7">
        <v>194</v>
      </c>
      <c r="D34" s="7">
        <v>259</v>
      </c>
      <c r="E34" s="92">
        <v>323</v>
      </c>
      <c r="F34" s="54"/>
    </row>
    <row r="35" spans="1:6" x14ac:dyDescent="0.2">
      <c r="A35" s="26" t="s">
        <v>100</v>
      </c>
      <c r="B35" s="7">
        <v>4229</v>
      </c>
      <c r="C35" s="7">
        <v>5304</v>
      </c>
      <c r="D35" s="7">
        <v>6730</v>
      </c>
      <c r="E35" s="93">
        <v>7551</v>
      </c>
      <c r="F35" s="54"/>
    </row>
    <row r="36" spans="1:6" x14ac:dyDescent="0.2">
      <c r="A36" s="69" t="s">
        <v>1051</v>
      </c>
      <c r="B36" s="7"/>
    </row>
    <row r="38" spans="1:6" x14ac:dyDescent="0.2">
      <c r="A38" s="28" t="s">
        <v>499</v>
      </c>
    </row>
    <row r="39" spans="1:6" ht="38.25" x14ac:dyDescent="0.2">
      <c r="A39" s="30" t="s">
        <v>284</v>
      </c>
      <c r="B39" s="19" t="s">
        <v>490</v>
      </c>
      <c r="C39" s="15"/>
      <c r="D39" s="15"/>
      <c r="E39" s="15"/>
    </row>
    <row r="40" spans="1:6" x14ac:dyDescent="0.2">
      <c r="A40" s="30"/>
      <c r="B40" s="15">
        <v>2020</v>
      </c>
      <c r="C40" s="15">
        <v>2021</v>
      </c>
      <c r="D40" s="15">
        <v>2022</v>
      </c>
      <c r="E40" s="15">
        <v>2023</v>
      </c>
    </row>
    <row r="41" spans="1:6" x14ac:dyDescent="0.2">
      <c r="A41" s="26" t="s">
        <v>500</v>
      </c>
      <c r="B41" s="7">
        <v>4158</v>
      </c>
      <c r="C41" s="7">
        <v>5178</v>
      </c>
      <c r="D41" s="7">
        <v>6559</v>
      </c>
      <c r="E41" s="7">
        <v>7340</v>
      </c>
    </row>
    <row r="42" spans="1:6" x14ac:dyDescent="0.2">
      <c r="A42" s="26" t="s">
        <v>501</v>
      </c>
      <c r="B42" s="8">
        <v>71</v>
      </c>
      <c r="C42" s="7">
        <v>126</v>
      </c>
      <c r="D42" s="7">
        <v>169</v>
      </c>
      <c r="E42" s="7">
        <v>209</v>
      </c>
    </row>
    <row r="43" spans="1:6" x14ac:dyDescent="0.2">
      <c r="A43" s="26" t="s">
        <v>288</v>
      </c>
      <c r="B43" s="8" t="s">
        <v>182</v>
      </c>
      <c r="C43" s="7" t="s">
        <v>182</v>
      </c>
      <c r="D43" s="7" t="s">
        <v>182</v>
      </c>
      <c r="E43" s="7" t="s">
        <v>182</v>
      </c>
    </row>
    <row r="44" spans="1:6" x14ac:dyDescent="0.2">
      <c r="A44" s="26" t="s">
        <v>100</v>
      </c>
      <c r="B44" s="7">
        <v>4229</v>
      </c>
      <c r="C44" s="7">
        <v>5304</v>
      </c>
      <c r="D44" s="7">
        <v>6730</v>
      </c>
      <c r="E44" s="7">
        <v>7551</v>
      </c>
    </row>
    <row r="45" spans="1:6" x14ac:dyDescent="0.2">
      <c r="A45" s="69" t="s">
        <v>1051</v>
      </c>
    </row>
    <row r="46" spans="1:6" x14ac:dyDescent="0.2">
      <c r="A46" s="69"/>
    </row>
    <row r="48" spans="1:6" ht="17.25" thickBot="1" x14ac:dyDescent="0.35">
      <c r="A48" s="27" t="s">
        <v>44</v>
      </c>
    </row>
    <row r="49" spans="1:5" x14ac:dyDescent="0.2">
      <c r="A49" s="28" t="s">
        <v>502</v>
      </c>
    </row>
    <row r="50" spans="1:5" ht="25.5" x14ac:dyDescent="0.2">
      <c r="A50" s="30" t="s">
        <v>113</v>
      </c>
      <c r="B50" s="19" t="s">
        <v>88</v>
      </c>
      <c r="C50" s="15"/>
      <c r="D50" s="15"/>
      <c r="E50" s="15"/>
    </row>
    <row r="51" spans="1:5" x14ac:dyDescent="0.2">
      <c r="A51" s="30"/>
      <c r="B51" s="15">
        <v>2020</v>
      </c>
      <c r="C51" s="15">
        <v>2021</v>
      </c>
      <c r="D51" s="15">
        <v>2022</v>
      </c>
      <c r="E51" s="15">
        <v>2023</v>
      </c>
    </row>
    <row r="52" spans="1:5" x14ac:dyDescent="0.2">
      <c r="A52" s="26" t="s">
        <v>114</v>
      </c>
      <c r="B52" s="8">
        <v>11</v>
      </c>
      <c r="C52" s="7">
        <v>14</v>
      </c>
      <c r="D52" s="7">
        <v>15</v>
      </c>
      <c r="E52" s="7">
        <v>13</v>
      </c>
    </row>
    <row r="53" spans="1:5" x14ac:dyDescent="0.2">
      <c r="A53" s="26" t="s">
        <v>115</v>
      </c>
      <c r="B53" s="8">
        <v>8</v>
      </c>
      <c r="C53" s="7">
        <v>12</v>
      </c>
      <c r="D53" s="7">
        <v>12</v>
      </c>
      <c r="E53" s="7">
        <v>13</v>
      </c>
    </row>
    <row r="54" spans="1:5" x14ac:dyDescent="0.2">
      <c r="A54" s="26" t="s">
        <v>116</v>
      </c>
      <c r="B54" s="8">
        <v>76</v>
      </c>
      <c r="C54" s="7">
        <v>93</v>
      </c>
      <c r="D54" s="7">
        <v>125</v>
      </c>
      <c r="E54" s="7">
        <v>143</v>
      </c>
    </row>
    <row r="55" spans="1:5" x14ac:dyDescent="0.2">
      <c r="A55" s="26" t="s">
        <v>117</v>
      </c>
      <c r="B55" s="8">
        <v>92</v>
      </c>
      <c r="C55" s="7">
        <v>119</v>
      </c>
      <c r="D55" s="7">
        <v>156</v>
      </c>
      <c r="E55" s="7">
        <v>166</v>
      </c>
    </row>
    <row r="56" spans="1:5" x14ac:dyDescent="0.2">
      <c r="A56" s="26" t="s">
        <v>118</v>
      </c>
      <c r="B56" s="8">
        <v>19</v>
      </c>
      <c r="C56" s="7">
        <v>25</v>
      </c>
      <c r="D56" s="7">
        <v>33</v>
      </c>
      <c r="E56" s="7">
        <v>44</v>
      </c>
    </row>
    <row r="57" spans="1:5" x14ac:dyDescent="0.2">
      <c r="A57" s="26" t="s">
        <v>119</v>
      </c>
      <c r="B57" s="8">
        <v>37</v>
      </c>
      <c r="C57" s="7">
        <v>52</v>
      </c>
      <c r="D57" s="7">
        <v>61</v>
      </c>
      <c r="E57" s="7">
        <v>68</v>
      </c>
    </row>
    <row r="58" spans="1:5" x14ac:dyDescent="0.2">
      <c r="A58" s="26" t="s">
        <v>120</v>
      </c>
      <c r="B58" s="8">
        <v>94</v>
      </c>
      <c r="C58" s="7">
        <v>104</v>
      </c>
      <c r="D58" s="7">
        <v>135</v>
      </c>
      <c r="E58" s="7">
        <v>148</v>
      </c>
    </row>
    <row r="59" spans="1:5" x14ac:dyDescent="0.2">
      <c r="A59" s="26" t="s">
        <v>121</v>
      </c>
      <c r="B59" s="8">
        <v>5</v>
      </c>
      <c r="C59" s="7">
        <v>6</v>
      </c>
      <c r="D59" s="7">
        <v>11</v>
      </c>
      <c r="E59" s="7">
        <v>10</v>
      </c>
    </row>
    <row r="60" spans="1:5" x14ac:dyDescent="0.2">
      <c r="A60" s="26" t="s">
        <v>122</v>
      </c>
      <c r="B60" s="8">
        <v>119</v>
      </c>
      <c r="C60" s="7">
        <v>160</v>
      </c>
      <c r="D60" s="7">
        <v>217</v>
      </c>
      <c r="E60" s="7">
        <v>235</v>
      </c>
    </row>
    <row r="61" spans="1:5" x14ac:dyDescent="0.2">
      <c r="A61" s="26" t="s">
        <v>123</v>
      </c>
      <c r="B61" s="8">
        <v>114</v>
      </c>
      <c r="C61" s="7">
        <v>137</v>
      </c>
      <c r="D61" s="7">
        <v>174</v>
      </c>
      <c r="E61" s="7">
        <v>189</v>
      </c>
    </row>
    <row r="62" spans="1:5" x14ac:dyDescent="0.2">
      <c r="A62" s="26" t="s">
        <v>124</v>
      </c>
      <c r="B62" s="8">
        <v>6</v>
      </c>
      <c r="C62" s="7">
        <v>6</v>
      </c>
      <c r="D62" s="7">
        <v>7</v>
      </c>
      <c r="E62" s="7">
        <v>6</v>
      </c>
    </row>
    <row r="63" spans="1:5" x14ac:dyDescent="0.2">
      <c r="A63" s="26" t="s">
        <v>125</v>
      </c>
      <c r="B63" s="8">
        <v>24</v>
      </c>
      <c r="C63" s="7">
        <v>41</v>
      </c>
      <c r="D63" s="7">
        <v>36</v>
      </c>
      <c r="E63" s="7">
        <v>42</v>
      </c>
    </row>
    <row r="64" spans="1:5" x14ac:dyDescent="0.2">
      <c r="A64" s="26" t="s">
        <v>126</v>
      </c>
      <c r="B64" s="8">
        <v>89</v>
      </c>
      <c r="C64" s="7">
        <v>100</v>
      </c>
      <c r="D64" s="7">
        <v>133</v>
      </c>
      <c r="E64" s="7">
        <v>147</v>
      </c>
    </row>
    <row r="65" spans="1:8" x14ac:dyDescent="0.2">
      <c r="A65" s="26" t="s">
        <v>127</v>
      </c>
      <c r="B65" s="8">
        <v>235</v>
      </c>
      <c r="C65" s="7">
        <v>285</v>
      </c>
      <c r="D65" s="7">
        <v>386</v>
      </c>
      <c r="E65" s="7">
        <v>421</v>
      </c>
    </row>
    <row r="66" spans="1:8" x14ac:dyDescent="0.2">
      <c r="A66" s="26" t="s">
        <v>128</v>
      </c>
      <c r="B66" s="8">
        <v>8</v>
      </c>
      <c r="C66" s="7">
        <v>8</v>
      </c>
      <c r="D66" s="7">
        <v>13</v>
      </c>
      <c r="E66" s="7">
        <v>13</v>
      </c>
    </row>
    <row r="67" spans="1:8" x14ac:dyDescent="0.2">
      <c r="A67" s="26" t="s">
        <v>129</v>
      </c>
      <c r="B67" s="8">
        <v>14</v>
      </c>
      <c r="C67" s="7">
        <v>18</v>
      </c>
      <c r="D67" s="7">
        <v>22</v>
      </c>
      <c r="E67" s="7">
        <v>23</v>
      </c>
    </row>
    <row r="68" spans="1:8" x14ac:dyDescent="0.2">
      <c r="A68" s="26" t="s">
        <v>130</v>
      </c>
      <c r="B68" s="8">
        <v>12</v>
      </c>
      <c r="C68" s="7">
        <v>16</v>
      </c>
      <c r="D68" s="7">
        <v>20</v>
      </c>
      <c r="E68" s="7">
        <v>20</v>
      </c>
    </row>
    <row r="69" spans="1:8" x14ac:dyDescent="0.2">
      <c r="A69" s="26" t="s">
        <v>131</v>
      </c>
      <c r="B69" s="8">
        <v>98</v>
      </c>
      <c r="C69" s="7">
        <v>111</v>
      </c>
      <c r="D69" s="7">
        <v>151</v>
      </c>
      <c r="E69" s="7">
        <v>170</v>
      </c>
    </row>
    <row r="70" spans="1:8" x14ac:dyDescent="0.2">
      <c r="A70" s="26" t="s">
        <v>132</v>
      </c>
      <c r="B70" s="8">
        <v>27</v>
      </c>
      <c r="C70" s="7">
        <v>42</v>
      </c>
      <c r="D70" s="7">
        <v>40</v>
      </c>
      <c r="E70" s="7">
        <v>39</v>
      </c>
    </row>
    <row r="71" spans="1:8" x14ac:dyDescent="0.2">
      <c r="A71" s="26" t="s">
        <v>133</v>
      </c>
      <c r="B71" s="8">
        <v>96</v>
      </c>
      <c r="C71" s="7">
        <v>127</v>
      </c>
      <c r="D71" s="7">
        <v>141</v>
      </c>
      <c r="E71" s="7">
        <v>165</v>
      </c>
    </row>
    <row r="72" spans="1:8" x14ac:dyDescent="0.2">
      <c r="A72" s="26" t="s">
        <v>134</v>
      </c>
      <c r="B72" s="8">
        <v>5</v>
      </c>
      <c r="C72" s="7">
        <v>5</v>
      </c>
      <c r="D72" s="7">
        <v>6</v>
      </c>
      <c r="E72" s="7">
        <v>9</v>
      </c>
    </row>
    <row r="73" spans="1:8" x14ac:dyDescent="0.2">
      <c r="A73" s="26" t="s">
        <v>135</v>
      </c>
      <c r="B73" s="8">
        <v>99</v>
      </c>
      <c r="C73" s="7">
        <v>116</v>
      </c>
      <c r="D73" s="7">
        <v>165</v>
      </c>
      <c r="E73" s="7">
        <v>170</v>
      </c>
      <c r="H73" s="7"/>
    </row>
    <row r="74" spans="1:8" x14ac:dyDescent="0.2">
      <c r="A74" s="26" t="s">
        <v>136</v>
      </c>
      <c r="B74" s="8">
        <v>12</v>
      </c>
      <c r="C74" s="7">
        <v>13</v>
      </c>
      <c r="D74" s="7">
        <v>13</v>
      </c>
      <c r="E74" s="7">
        <v>11</v>
      </c>
      <c r="H74" s="7"/>
    </row>
    <row r="75" spans="1:8" x14ac:dyDescent="0.2">
      <c r="A75" s="26" t="s">
        <v>137</v>
      </c>
      <c r="B75" s="8">
        <v>14</v>
      </c>
      <c r="C75" s="7">
        <v>18</v>
      </c>
      <c r="D75" s="7">
        <v>19</v>
      </c>
      <c r="E75" s="7">
        <v>23</v>
      </c>
      <c r="H75" s="7"/>
    </row>
    <row r="76" spans="1:8" x14ac:dyDescent="0.2">
      <c r="A76" s="26" t="s">
        <v>138</v>
      </c>
      <c r="B76" s="8">
        <v>72</v>
      </c>
      <c r="C76" s="7">
        <v>95</v>
      </c>
      <c r="D76" s="7">
        <v>123</v>
      </c>
      <c r="E76" s="7">
        <v>120</v>
      </c>
      <c r="H76" s="7"/>
    </row>
    <row r="77" spans="1:8" x14ac:dyDescent="0.2">
      <c r="A77" s="26" t="s">
        <v>139</v>
      </c>
      <c r="B77" s="8">
        <v>97</v>
      </c>
      <c r="C77" s="7">
        <v>121</v>
      </c>
      <c r="D77" s="7">
        <v>146</v>
      </c>
      <c r="E77" s="7">
        <v>161</v>
      </c>
      <c r="H77" s="7"/>
    </row>
    <row r="78" spans="1:8" x14ac:dyDescent="0.2">
      <c r="A78" s="26" t="s">
        <v>140</v>
      </c>
      <c r="B78" s="8">
        <v>158</v>
      </c>
      <c r="C78" s="7">
        <v>214</v>
      </c>
      <c r="D78" s="7">
        <v>276</v>
      </c>
      <c r="E78" s="7">
        <v>294</v>
      </c>
      <c r="H78" s="7"/>
    </row>
    <row r="79" spans="1:8" x14ac:dyDescent="0.2">
      <c r="A79" s="26" t="s">
        <v>141</v>
      </c>
      <c r="B79" s="8">
        <v>45</v>
      </c>
      <c r="C79" s="7">
        <v>53</v>
      </c>
      <c r="D79" s="7">
        <v>55</v>
      </c>
      <c r="E79" s="7">
        <v>55</v>
      </c>
      <c r="H79" s="7"/>
    </row>
    <row r="80" spans="1:8" x14ac:dyDescent="0.2">
      <c r="A80" s="26" t="s">
        <v>142</v>
      </c>
      <c r="B80" s="8">
        <v>8</v>
      </c>
      <c r="C80" s="7">
        <v>13</v>
      </c>
      <c r="D80" s="7">
        <v>13</v>
      </c>
      <c r="E80" s="7">
        <v>14</v>
      </c>
      <c r="H80" s="7"/>
    </row>
    <row r="81" spans="1:8" x14ac:dyDescent="0.2">
      <c r="A81" s="26" t="s">
        <v>143</v>
      </c>
      <c r="B81" s="8">
        <v>5</v>
      </c>
      <c r="C81" s="7">
        <v>5</v>
      </c>
      <c r="D81" s="7">
        <v>6</v>
      </c>
      <c r="E81" s="7">
        <v>4</v>
      </c>
      <c r="H81" s="7"/>
    </row>
    <row r="82" spans="1:8" x14ac:dyDescent="0.2">
      <c r="A82" s="26" t="s">
        <v>144</v>
      </c>
      <c r="B82" s="8">
        <v>60</v>
      </c>
      <c r="C82" s="7">
        <v>77</v>
      </c>
      <c r="D82" s="7">
        <v>99</v>
      </c>
      <c r="E82" s="7">
        <v>117</v>
      </c>
      <c r="H82" s="7"/>
    </row>
    <row r="83" spans="1:8" x14ac:dyDescent="0.2">
      <c r="A83" s="26" t="s">
        <v>145</v>
      </c>
      <c r="B83" s="8">
        <v>10</v>
      </c>
      <c r="C83" s="7">
        <v>10</v>
      </c>
      <c r="D83" s="7">
        <v>14</v>
      </c>
      <c r="E83" s="7">
        <v>18</v>
      </c>
      <c r="H83" s="7"/>
    </row>
    <row r="84" spans="1:8" x14ac:dyDescent="0.2">
      <c r="A84" s="26" t="s">
        <v>146</v>
      </c>
      <c r="B84" s="8">
        <v>146</v>
      </c>
      <c r="C84" s="7">
        <v>194</v>
      </c>
      <c r="D84" s="7">
        <v>263</v>
      </c>
      <c r="E84" s="7">
        <v>300</v>
      </c>
      <c r="H84" s="7"/>
    </row>
    <row r="85" spans="1:8" x14ac:dyDescent="0.2">
      <c r="A85" s="26" t="s">
        <v>147</v>
      </c>
      <c r="B85" s="8">
        <v>10</v>
      </c>
      <c r="C85" s="7">
        <v>18</v>
      </c>
      <c r="D85" s="7">
        <v>22</v>
      </c>
      <c r="E85" s="7">
        <v>23</v>
      </c>
      <c r="H85" s="7"/>
    </row>
    <row r="86" spans="1:8" x14ac:dyDescent="0.2">
      <c r="A86" s="26" t="s">
        <v>148</v>
      </c>
      <c r="B86" s="8">
        <v>107</v>
      </c>
      <c r="C86" s="7">
        <v>134</v>
      </c>
      <c r="D86" s="7">
        <v>172</v>
      </c>
      <c r="E86" s="7">
        <v>196</v>
      </c>
      <c r="H86" s="7"/>
    </row>
    <row r="87" spans="1:8" x14ac:dyDescent="0.2">
      <c r="A87" s="26" t="s">
        <v>149</v>
      </c>
      <c r="B87" s="8">
        <v>104</v>
      </c>
      <c r="C87" s="7">
        <v>126</v>
      </c>
      <c r="D87" s="7">
        <v>162</v>
      </c>
      <c r="E87" s="7">
        <v>172</v>
      </c>
      <c r="H87" s="7"/>
    </row>
    <row r="88" spans="1:8" x14ac:dyDescent="0.2">
      <c r="A88" s="26" t="s">
        <v>150</v>
      </c>
      <c r="B88" s="8">
        <v>48</v>
      </c>
      <c r="C88" s="7">
        <v>55</v>
      </c>
      <c r="D88" s="7">
        <v>74</v>
      </c>
      <c r="E88" s="7">
        <v>67</v>
      </c>
      <c r="H88" s="7"/>
    </row>
    <row r="89" spans="1:8" x14ac:dyDescent="0.2">
      <c r="A89" s="26" t="s">
        <v>151</v>
      </c>
      <c r="B89" s="8">
        <v>5</v>
      </c>
      <c r="C89" s="7">
        <v>6</v>
      </c>
      <c r="D89" s="7">
        <v>6</v>
      </c>
      <c r="E89" s="7">
        <v>9</v>
      </c>
      <c r="H89" s="7"/>
    </row>
    <row r="90" spans="1:8" x14ac:dyDescent="0.2">
      <c r="A90" s="26" t="s">
        <v>152</v>
      </c>
      <c r="B90" s="8">
        <v>37</v>
      </c>
      <c r="C90" s="7">
        <v>40</v>
      </c>
      <c r="D90" s="7">
        <v>52</v>
      </c>
      <c r="E90" s="7">
        <v>62</v>
      </c>
      <c r="H90" s="7"/>
    </row>
    <row r="91" spans="1:8" x14ac:dyDescent="0.2">
      <c r="A91" s="26" t="s">
        <v>153</v>
      </c>
      <c r="B91" s="8">
        <v>81</v>
      </c>
      <c r="C91" s="7">
        <v>94</v>
      </c>
      <c r="D91" s="7">
        <v>121</v>
      </c>
      <c r="E91" s="7">
        <v>131</v>
      </c>
      <c r="H91" s="7"/>
    </row>
    <row r="92" spans="1:8" x14ac:dyDescent="0.2">
      <c r="A92" s="26" t="s">
        <v>154</v>
      </c>
      <c r="B92" s="8">
        <v>5</v>
      </c>
      <c r="C92" s="7">
        <v>6</v>
      </c>
      <c r="D92" s="7">
        <v>8</v>
      </c>
      <c r="E92" s="7">
        <v>13</v>
      </c>
      <c r="H92" s="7"/>
    </row>
    <row r="93" spans="1:8" x14ac:dyDescent="0.2">
      <c r="A93" s="26" t="s">
        <v>155</v>
      </c>
      <c r="B93" s="8">
        <v>48</v>
      </c>
      <c r="C93" s="7">
        <v>51</v>
      </c>
      <c r="D93" s="7">
        <v>74</v>
      </c>
      <c r="E93" s="7">
        <v>91</v>
      </c>
      <c r="H93" s="7"/>
    </row>
    <row r="94" spans="1:8" x14ac:dyDescent="0.2">
      <c r="A94" s="26" t="s">
        <v>156</v>
      </c>
      <c r="B94" s="8">
        <v>87</v>
      </c>
      <c r="C94" s="7">
        <v>113</v>
      </c>
      <c r="D94" s="7">
        <v>145</v>
      </c>
      <c r="E94" s="7">
        <v>163</v>
      </c>
      <c r="H94" s="7"/>
    </row>
    <row r="95" spans="1:8" x14ac:dyDescent="0.2">
      <c r="A95" s="26" t="s">
        <v>157</v>
      </c>
      <c r="B95" s="8">
        <v>81</v>
      </c>
      <c r="C95" s="7">
        <v>92</v>
      </c>
      <c r="D95" s="7">
        <v>128</v>
      </c>
      <c r="E95" s="7">
        <v>137</v>
      </c>
      <c r="H95" s="7"/>
    </row>
    <row r="96" spans="1:8" x14ac:dyDescent="0.2">
      <c r="A96" s="26" t="s">
        <v>158</v>
      </c>
      <c r="B96" s="8">
        <v>114</v>
      </c>
      <c r="C96" s="7">
        <v>140</v>
      </c>
      <c r="D96" s="7">
        <v>208</v>
      </c>
      <c r="E96" s="7">
        <v>263</v>
      </c>
      <c r="H96" s="7"/>
    </row>
    <row r="97" spans="1:8" x14ac:dyDescent="0.2">
      <c r="A97" s="26" t="s">
        <v>159</v>
      </c>
      <c r="B97" s="8">
        <v>36</v>
      </c>
      <c r="C97" s="7">
        <v>46</v>
      </c>
      <c r="D97" s="7">
        <v>55</v>
      </c>
      <c r="E97" s="7">
        <v>61</v>
      </c>
      <c r="H97" s="7"/>
    </row>
    <row r="98" spans="1:8" x14ac:dyDescent="0.2">
      <c r="A98" s="26" t="s">
        <v>160</v>
      </c>
      <c r="B98" s="8">
        <v>35</v>
      </c>
      <c r="C98" s="7">
        <v>45</v>
      </c>
      <c r="D98" s="7">
        <v>57</v>
      </c>
      <c r="E98" s="7">
        <v>66</v>
      </c>
      <c r="H98" s="7"/>
    </row>
    <row r="99" spans="1:8" x14ac:dyDescent="0.2">
      <c r="A99" s="26" t="s">
        <v>161</v>
      </c>
      <c r="B99" s="8">
        <v>21</v>
      </c>
      <c r="C99" s="7">
        <v>25</v>
      </c>
      <c r="D99" s="7">
        <v>31</v>
      </c>
      <c r="E99" s="7">
        <v>36</v>
      </c>
      <c r="H99" s="7"/>
    </row>
    <row r="100" spans="1:8" x14ac:dyDescent="0.2">
      <c r="A100" s="26" t="s">
        <v>162</v>
      </c>
      <c r="B100" s="8">
        <v>125</v>
      </c>
      <c r="C100" s="7">
        <v>163</v>
      </c>
      <c r="D100" s="7">
        <v>194</v>
      </c>
      <c r="E100" s="7">
        <v>227</v>
      </c>
      <c r="H100" s="7"/>
    </row>
    <row r="101" spans="1:8" x14ac:dyDescent="0.2">
      <c r="A101" s="26" t="s">
        <v>163</v>
      </c>
      <c r="B101" s="8">
        <v>79</v>
      </c>
      <c r="C101" s="7">
        <v>98</v>
      </c>
      <c r="D101" s="7">
        <v>110</v>
      </c>
      <c r="E101" s="7">
        <v>127</v>
      </c>
      <c r="H101" s="7"/>
    </row>
    <row r="102" spans="1:8" x14ac:dyDescent="0.2">
      <c r="A102" s="26" t="s">
        <v>164</v>
      </c>
      <c r="B102" s="8">
        <v>25</v>
      </c>
      <c r="C102" s="7">
        <v>27</v>
      </c>
      <c r="D102" s="7">
        <v>38</v>
      </c>
      <c r="E102" s="7">
        <v>41</v>
      </c>
      <c r="H102" s="7"/>
    </row>
    <row r="103" spans="1:8" x14ac:dyDescent="0.2">
      <c r="A103" s="26" t="s">
        <v>165</v>
      </c>
      <c r="B103" s="8">
        <v>112</v>
      </c>
      <c r="C103" s="7">
        <v>131</v>
      </c>
      <c r="D103" s="7">
        <v>162</v>
      </c>
      <c r="E103" s="7">
        <v>197</v>
      </c>
      <c r="H103" s="7"/>
    </row>
    <row r="104" spans="1:8" x14ac:dyDescent="0.2">
      <c r="A104" s="26" t="s">
        <v>166</v>
      </c>
      <c r="B104" s="8">
        <v>114</v>
      </c>
      <c r="C104" s="7">
        <v>134</v>
      </c>
      <c r="D104" s="7">
        <v>150</v>
      </c>
      <c r="E104" s="7">
        <v>176</v>
      </c>
      <c r="H104" s="7"/>
    </row>
    <row r="105" spans="1:8" x14ac:dyDescent="0.2">
      <c r="A105" s="26" t="s">
        <v>167</v>
      </c>
      <c r="B105" s="8">
        <v>11</v>
      </c>
      <c r="C105" s="7">
        <v>13</v>
      </c>
      <c r="D105" s="7">
        <v>19</v>
      </c>
      <c r="E105" s="7">
        <v>17</v>
      </c>
      <c r="H105" s="7"/>
    </row>
    <row r="106" spans="1:8" x14ac:dyDescent="0.2">
      <c r="A106" s="26" t="s">
        <v>168</v>
      </c>
      <c r="B106" s="8">
        <v>11</v>
      </c>
      <c r="C106" s="7">
        <v>11</v>
      </c>
      <c r="D106" s="7">
        <v>13</v>
      </c>
      <c r="E106" s="7">
        <v>15</v>
      </c>
      <c r="H106" s="7"/>
    </row>
    <row r="107" spans="1:8" x14ac:dyDescent="0.2">
      <c r="A107" s="26" t="s">
        <v>169</v>
      </c>
      <c r="B107" s="8">
        <v>9</v>
      </c>
      <c r="C107" s="7">
        <v>11</v>
      </c>
      <c r="D107" s="7">
        <v>12</v>
      </c>
      <c r="E107" s="7">
        <v>13</v>
      </c>
      <c r="H107" s="7"/>
    </row>
    <row r="108" spans="1:8" x14ac:dyDescent="0.2">
      <c r="A108" s="26" t="s">
        <v>170</v>
      </c>
      <c r="B108" s="8">
        <v>50</v>
      </c>
      <c r="C108" s="7">
        <v>66</v>
      </c>
      <c r="D108" s="7">
        <v>74</v>
      </c>
      <c r="E108" s="7">
        <v>86</v>
      </c>
      <c r="H108" s="7"/>
    </row>
    <row r="109" spans="1:8" x14ac:dyDescent="0.2">
      <c r="A109" s="26" t="s">
        <v>171</v>
      </c>
      <c r="B109" s="8">
        <v>5</v>
      </c>
      <c r="C109" s="7">
        <v>8</v>
      </c>
      <c r="D109" s="7">
        <v>6</v>
      </c>
      <c r="E109" s="7">
        <v>7</v>
      </c>
      <c r="H109" s="7"/>
    </row>
    <row r="110" spans="1:8" x14ac:dyDescent="0.2">
      <c r="A110" s="26" t="s">
        <v>172</v>
      </c>
      <c r="B110" s="8">
        <v>64</v>
      </c>
      <c r="C110" s="7">
        <v>84</v>
      </c>
      <c r="D110" s="7">
        <v>113</v>
      </c>
      <c r="E110" s="7">
        <v>120</v>
      </c>
      <c r="H110" s="7"/>
    </row>
    <row r="111" spans="1:8" x14ac:dyDescent="0.2">
      <c r="A111" s="26" t="s">
        <v>173</v>
      </c>
      <c r="B111" s="8" t="s">
        <v>182</v>
      </c>
      <c r="C111" s="7" t="s">
        <v>182</v>
      </c>
      <c r="D111" s="7" t="s">
        <v>182</v>
      </c>
      <c r="E111" s="7">
        <v>5</v>
      </c>
      <c r="H111" s="7"/>
    </row>
    <row r="112" spans="1:8" x14ac:dyDescent="0.2">
      <c r="A112" s="26" t="s">
        <v>174</v>
      </c>
      <c r="B112" s="8">
        <v>6</v>
      </c>
      <c r="C112" s="7">
        <v>5</v>
      </c>
      <c r="D112" s="7">
        <v>7</v>
      </c>
      <c r="E112" s="7">
        <v>6</v>
      </c>
      <c r="H112" s="7"/>
    </row>
    <row r="113" spans="1:8" x14ac:dyDescent="0.2">
      <c r="A113" s="26" t="s">
        <v>175</v>
      </c>
      <c r="B113" s="8">
        <v>18</v>
      </c>
      <c r="C113" s="7">
        <v>32</v>
      </c>
      <c r="D113" s="7">
        <v>32</v>
      </c>
      <c r="E113" s="7">
        <v>30</v>
      </c>
      <c r="H113" s="7"/>
    </row>
    <row r="114" spans="1:8" x14ac:dyDescent="0.2">
      <c r="A114" s="26" t="s">
        <v>176</v>
      </c>
      <c r="B114" s="8">
        <v>14</v>
      </c>
      <c r="C114" s="7">
        <v>16</v>
      </c>
      <c r="D114" s="7">
        <v>15</v>
      </c>
      <c r="E114" s="7">
        <v>16</v>
      </c>
      <c r="H114" s="7"/>
    </row>
    <row r="115" spans="1:8" x14ac:dyDescent="0.2">
      <c r="A115" s="26" t="s">
        <v>177</v>
      </c>
      <c r="B115" s="8">
        <v>68</v>
      </c>
      <c r="C115" s="7">
        <v>81</v>
      </c>
      <c r="D115" s="7">
        <v>119</v>
      </c>
      <c r="E115" s="7">
        <v>124</v>
      </c>
      <c r="H115" s="7"/>
    </row>
    <row r="116" spans="1:8" x14ac:dyDescent="0.2">
      <c r="A116" s="26" t="s">
        <v>178</v>
      </c>
      <c r="B116" s="8">
        <v>7</v>
      </c>
      <c r="C116" s="7">
        <v>12</v>
      </c>
      <c r="D116" s="7">
        <v>13</v>
      </c>
      <c r="E116" s="7">
        <v>8</v>
      </c>
      <c r="H116" s="7"/>
    </row>
    <row r="117" spans="1:8" x14ac:dyDescent="0.2">
      <c r="A117" s="26" t="s">
        <v>179</v>
      </c>
      <c r="B117" s="8">
        <v>28</v>
      </c>
      <c r="C117" s="7">
        <v>35</v>
      </c>
      <c r="D117" s="7">
        <v>52</v>
      </c>
      <c r="E117" s="7">
        <v>55</v>
      </c>
      <c r="H117" s="7"/>
    </row>
    <row r="118" spans="1:8" x14ac:dyDescent="0.2">
      <c r="A118" s="26" t="s">
        <v>180</v>
      </c>
      <c r="B118" s="8">
        <v>17</v>
      </c>
      <c r="C118" s="7">
        <v>21</v>
      </c>
      <c r="D118" s="7">
        <v>23</v>
      </c>
      <c r="E118" s="7">
        <v>23</v>
      </c>
      <c r="H118" s="7"/>
    </row>
    <row r="119" spans="1:8" x14ac:dyDescent="0.2">
      <c r="A119" s="26" t="s">
        <v>181</v>
      </c>
      <c r="B119" s="8">
        <v>5</v>
      </c>
      <c r="C119" s="7">
        <v>5</v>
      </c>
      <c r="D119" s="7">
        <v>6</v>
      </c>
      <c r="E119" s="7">
        <v>9</v>
      </c>
      <c r="H119" s="7"/>
    </row>
    <row r="120" spans="1:8" x14ac:dyDescent="0.2">
      <c r="A120" s="26" t="s">
        <v>184</v>
      </c>
      <c r="B120" s="8">
        <v>20</v>
      </c>
      <c r="C120" s="7">
        <v>28</v>
      </c>
      <c r="D120" s="7">
        <v>32</v>
      </c>
      <c r="E120" s="7">
        <v>38</v>
      </c>
      <c r="H120" s="7"/>
    </row>
    <row r="121" spans="1:8" x14ac:dyDescent="0.2">
      <c r="A121" s="26" t="s">
        <v>185</v>
      </c>
      <c r="B121" s="8">
        <v>24</v>
      </c>
      <c r="C121" s="7">
        <v>32</v>
      </c>
      <c r="D121" s="7">
        <v>39</v>
      </c>
      <c r="E121" s="7">
        <v>47</v>
      </c>
      <c r="H121" s="7"/>
    </row>
    <row r="122" spans="1:8" x14ac:dyDescent="0.2">
      <c r="A122" s="26" t="s">
        <v>186</v>
      </c>
      <c r="B122" s="8">
        <v>27</v>
      </c>
      <c r="C122" s="7">
        <v>37</v>
      </c>
      <c r="D122" s="7">
        <v>40</v>
      </c>
      <c r="E122" s="7">
        <v>42</v>
      </c>
      <c r="H122" s="7"/>
    </row>
    <row r="123" spans="1:8" x14ac:dyDescent="0.2">
      <c r="A123" s="26" t="s">
        <v>187</v>
      </c>
      <c r="B123" s="8" t="s">
        <v>182</v>
      </c>
      <c r="C123" s="7" t="s">
        <v>182</v>
      </c>
      <c r="D123" s="7" t="s">
        <v>182</v>
      </c>
      <c r="E123" s="7">
        <v>5</v>
      </c>
      <c r="H123" s="7"/>
    </row>
    <row r="124" spans="1:8" x14ac:dyDescent="0.2">
      <c r="A124" s="26" t="s">
        <v>188</v>
      </c>
      <c r="B124" s="8">
        <v>105</v>
      </c>
      <c r="C124" s="7">
        <v>150</v>
      </c>
      <c r="D124" s="7">
        <v>198</v>
      </c>
      <c r="E124" s="7">
        <v>232</v>
      </c>
      <c r="H124" s="7"/>
    </row>
    <row r="125" spans="1:8" x14ac:dyDescent="0.2">
      <c r="A125" s="26" t="s">
        <v>189</v>
      </c>
      <c r="B125" s="8">
        <v>146</v>
      </c>
      <c r="C125" s="7">
        <v>187</v>
      </c>
      <c r="D125" s="7">
        <v>233</v>
      </c>
      <c r="E125" s="7">
        <v>288</v>
      </c>
      <c r="H125" s="7"/>
    </row>
    <row r="126" spans="1:8" x14ac:dyDescent="0.2">
      <c r="A126" s="26" t="s">
        <v>190</v>
      </c>
      <c r="B126" s="8">
        <v>33</v>
      </c>
      <c r="C126" s="7">
        <v>31</v>
      </c>
      <c r="D126" s="7">
        <v>41</v>
      </c>
      <c r="E126" s="7">
        <v>42</v>
      </c>
      <c r="H126" s="7"/>
    </row>
    <row r="127" spans="1:8" x14ac:dyDescent="0.2">
      <c r="A127" s="26" t="s">
        <v>191</v>
      </c>
      <c r="B127" s="8">
        <v>201</v>
      </c>
      <c r="C127" s="7">
        <v>265</v>
      </c>
      <c r="D127" s="7">
        <v>333</v>
      </c>
      <c r="E127" s="7">
        <v>407</v>
      </c>
      <c r="H127" s="7"/>
    </row>
    <row r="128" spans="1:8" x14ac:dyDescent="0.2">
      <c r="A128" s="26" t="s">
        <v>192</v>
      </c>
      <c r="B128" s="8">
        <v>74</v>
      </c>
      <c r="C128" s="7">
        <v>89</v>
      </c>
      <c r="D128" s="7">
        <v>95</v>
      </c>
      <c r="E128" s="7">
        <v>107</v>
      </c>
      <c r="H128" s="7"/>
    </row>
    <row r="129" spans="1:8" x14ac:dyDescent="0.2">
      <c r="A129" s="26" t="s">
        <v>193</v>
      </c>
      <c r="B129" s="8">
        <v>101</v>
      </c>
      <c r="C129" s="7">
        <v>116</v>
      </c>
      <c r="D129" s="7">
        <v>146</v>
      </c>
      <c r="E129" s="7">
        <v>172</v>
      </c>
      <c r="H129" s="7"/>
    </row>
    <row r="130" spans="1:8" x14ac:dyDescent="0.2">
      <c r="A130" s="26" t="s">
        <v>194</v>
      </c>
      <c r="B130" s="8">
        <v>6</v>
      </c>
      <c r="C130" s="7">
        <v>8</v>
      </c>
      <c r="D130" s="7">
        <v>7</v>
      </c>
      <c r="E130" s="7">
        <v>8</v>
      </c>
      <c r="H130" s="7"/>
    </row>
    <row r="131" spans="1:8" x14ac:dyDescent="0.2">
      <c r="A131" s="26" t="s">
        <v>100</v>
      </c>
      <c r="B131" s="7">
        <v>4229</v>
      </c>
      <c r="C131" s="7">
        <v>5304</v>
      </c>
      <c r="D131" s="7">
        <v>6730</v>
      </c>
      <c r="E131" s="7">
        <v>7551</v>
      </c>
      <c r="H131" s="7"/>
    </row>
    <row r="132" spans="1:8" x14ac:dyDescent="0.2">
      <c r="A132" s="69" t="s">
        <v>1051</v>
      </c>
      <c r="H132" s="7"/>
    </row>
    <row r="133" spans="1:8" x14ac:dyDescent="0.2">
      <c r="A133" s="69" t="s">
        <v>503</v>
      </c>
      <c r="H133" s="7"/>
    </row>
    <row r="134" spans="1:8" x14ac:dyDescent="0.2">
      <c r="A134" s="69"/>
      <c r="H134" s="7"/>
    </row>
    <row r="135" spans="1:8" x14ac:dyDescent="0.2">
      <c r="A135" s="28" t="s">
        <v>504</v>
      </c>
    </row>
    <row r="136" spans="1:8" ht="25.5" x14ac:dyDescent="0.2">
      <c r="A136" s="30" t="s">
        <v>197</v>
      </c>
      <c r="B136" s="19" t="s">
        <v>88</v>
      </c>
      <c r="C136" s="15"/>
      <c r="D136" s="15"/>
      <c r="E136" s="15"/>
    </row>
    <row r="137" spans="1:8" x14ac:dyDescent="0.2">
      <c r="A137" s="30"/>
      <c r="B137" s="15">
        <v>2020</v>
      </c>
      <c r="C137" s="15">
        <v>2021</v>
      </c>
      <c r="D137" s="15">
        <v>2022</v>
      </c>
      <c r="E137" s="15">
        <v>2023</v>
      </c>
    </row>
    <row r="138" spans="1:8" x14ac:dyDescent="0.2">
      <c r="A138" s="26" t="s">
        <v>505</v>
      </c>
      <c r="B138" s="8">
        <v>206</v>
      </c>
      <c r="C138" s="7">
        <v>272</v>
      </c>
      <c r="D138" s="7">
        <v>357</v>
      </c>
      <c r="E138" s="7">
        <v>378</v>
      </c>
    </row>
    <row r="139" spans="1:8" x14ac:dyDescent="0.2">
      <c r="A139" s="26" t="s">
        <v>506</v>
      </c>
      <c r="B139" s="8">
        <v>533</v>
      </c>
      <c r="C139" s="7">
        <v>780</v>
      </c>
      <c r="D139" s="7">
        <v>995</v>
      </c>
      <c r="E139" s="7">
        <v>1103</v>
      </c>
    </row>
    <row r="140" spans="1:8" x14ac:dyDescent="0.2">
      <c r="A140" s="26" t="s">
        <v>507</v>
      </c>
      <c r="B140" s="8">
        <v>228</v>
      </c>
      <c r="C140" s="7">
        <v>277</v>
      </c>
      <c r="D140" s="7">
        <v>382</v>
      </c>
      <c r="E140" s="7">
        <v>452</v>
      </c>
    </row>
    <row r="141" spans="1:8" x14ac:dyDescent="0.2">
      <c r="A141" s="26" t="s">
        <v>508</v>
      </c>
      <c r="B141" s="8">
        <v>133</v>
      </c>
      <c r="C141" s="7">
        <v>166</v>
      </c>
      <c r="D141" s="7">
        <v>211</v>
      </c>
      <c r="E141" s="7">
        <v>239</v>
      </c>
    </row>
    <row r="142" spans="1:8" x14ac:dyDescent="0.2">
      <c r="A142" s="26" t="s">
        <v>509</v>
      </c>
      <c r="B142" s="8">
        <v>117</v>
      </c>
      <c r="C142" s="7">
        <v>146</v>
      </c>
      <c r="D142" s="7">
        <v>168</v>
      </c>
      <c r="E142" s="7">
        <v>178</v>
      </c>
    </row>
    <row r="143" spans="1:8" x14ac:dyDescent="0.2">
      <c r="A143" s="26" t="s">
        <v>510</v>
      </c>
      <c r="B143" s="8">
        <v>258</v>
      </c>
      <c r="C143" s="7">
        <v>325</v>
      </c>
      <c r="D143" s="7">
        <v>425</v>
      </c>
      <c r="E143" s="7">
        <v>497</v>
      </c>
    </row>
    <row r="144" spans="1:8" x14ac:dyDescent="0.2">
      <c r="A144" s="26" t="s">
        <v>511</v>
      </c>
      <c r="B144" s="8">
        <v>429</v>
      </c>
      <c r="C144" s="7">
        <v>566</v>
      </c>
      <c r="D144" s="7">
        <v>726</v>
      </c>
      <c r="E144" s="7">
        <v>825</v>
      </c>
    </row>
    <row r="145" spans="1:5" x14ac:dyDescent="0.2">
      <c r="A145" s="26" t="s">
        <v>512</v>
      </c>
      <c r="B145" s="8">
        <v>148</v>
      </c>
      <c r="C145" s="7">
        <v>164</v>
      </c>
      <c r="D145" s="7">
        <v>200</v>
      </c>
      <c r="E145" s="7">
        <v>209</v>
      </c>
    </row>
    <row r="146" spans="1:5" x14ac:dyDescent="0.2">
      <c r="A146" s="26" t="s">
        <v>513</v>
      </c>
      <c r="B146" s="8">
        <v>157</v>
      </c>
      <c r="C146" s="7">
        <v>203</v>
      </c>
      <c r="D146" s="7">
        <v>249</v>
      </c>
      <c r="E146" s="7">
        <v>263</v>
      </c>
    </row>
    <row r="147" spans="1:5" x14ac:dyDescent="0.2">
      <c r="A147" s="26" t="s">
        <v>514</v>
      </c>
      <c r="B147" s="8">
        <v>57</v>
      </c>
      <c r="C147" s="7">
        <v>78</v>
      </c>
      <c r="D147" s="7">
        <v>91</v>
      </c>
      <c r="E147" s="7">
        <v>99</v>
      </c>
    </row>
    <row r="148" spans="1:5" x14ac:dyDescent="0.2">
      <c r="A148" s="26" t="s">
        <v>515</v>
      </c>
      <c r="B148" s="8">
        <v>459</v>
      </c>
      <c r="C148" s="7">
        <v>572</v>
      </c>
      <c r="D148" s="7">
        <v>711</v>
      </c>
      <c r="E148" s="7">
        <v>817</v>
      </c>
    </row>
    <row r="149" spans="1:5" x14ac:dyDescent="0.2">
      <c r="A149" s="26" t="s">
        <v>516</v>
      </c>
      <c r="B149" s="8">
        <v>291</v>
      </c>
      <c r="C149" s="7">
        <v>355</v>
      </c>
      <c r="D149" s="7">
        <v>453</v>
      </c>
      <c r="E149" s="7">
        <v>507</v>
      </c>
    </row>
    <row r="150" spans="1:5" x14ac:dyDescent="0.2">
      <c r="A150" s="26" t="s">
        <v>517</v>
      </c>
      <c r="B150" s="8">
        <v>27</v>
      </c>
      <c r="C150" s="7">
        <v>79</v>
      </c>
      <c r="D150" s="7">
        <v>80</v>
      </c>
      <c r="E150" s="7">
        <v>81</v>
      </c>
    </row>
    <row r="151" spans="1:5" x14ac:dyDescent="0.2">
      <c r="A151" s="26" t="s">
        <v>518</v>
      </c>
      <c r="B151" s="8">
        <v>88</v>
      </c>
      <c r="C151" s="7">
        <v>108</v>
      </c>
      <c r="D151" s="7">
        <v>135</v>
      </c>
      <c r="E151" s="7">
        <v>148</v>
      </c>
    </row>
    <row r="152" spans="1:5" x14ac:dyDescent="0.2">
      <c r="A152" s="26" t="s">
        <v>519</v>
      </c>
      <c r="B152" s="8">
        <v>421</v>
      </c>
      <c r="C152" s="7">
        <v>506</v>
      </c>
      <c r="D152" s="7">
        <v>665</v>
      </c>
      <c r="E152" s="7">
        <v>729</v>
      </c>
    </row>
    <row r="153" spans="1:5" x14ac:dyDescent="0.2">
      <c r="A153" s="26" t="s">
        <v>520</v>
      </c>
      <c r="B153" s="8">
        <v>107</v>
      </c>
      <c r="C153" s="7">
        <v>123</v>
      </c>
      <c r="D153" s="7">
        <v>136</v>
      </c>
      <c r="E153" s="7">
        <v>151</v>
      </c>
    </row>
    <row r="154" spans="1:5" x14ac:dyDescent="0.2">
      <c r="A154" s="26" t="s">
        <v>521</v>
      </c>
      <c r="B154" s="8">
        <v>468</v>
      </c>
      <c r="C154" s="7">
        <v>584</v>
      </c>
      <c r="D154" s="7">
        <v>746</v>
      </c>
      <c r="E154" s="7">
        <v>875</v>
      </c>
    </row>
    <row r="155" spans="1:5" x14ac:dyDescent="0.2">
      <c r="A155" s="26" t="s">
        <v>100</v>
      </c>
      <c r="B155" s="7">
        <v>4229</v>
      </c>
      <c r="C155" s="7">
        <v>5304</v>
      </c>
      <c r="D155" s="7">
        <v>6730</v>
      </c>
      <c r="E155" s="7">
        <v>7551</v>
      </c>
    </row>
    <row r="156" spans="1:5" x14ac:dyDescent="0.2">
      <c r="A156" s="69" t="s">
        <v>1051</v>
      </c>
      <c r="B156" s="7"/>
    </row>
    <row r="157" spans="1:5" x14ac:dyDescent="0.2">
      <c r="A157" s="69" t="s">
        <v>503</v>
      </c>
      <c r="B157" s="7"/>
    </row>
    <row r="159" spans="1:5" x14ac:dyDescent="0.2">
      <c r="A159" s="28" t="s">
        <v>522</v>
      </c>
    </row>
    <row r="160" spans="1:5" ht="25.5" x14ac:dyDescent="0.2">
      <c r="A160" s="30" t="s">
        <v>217</v>
      </c>
      <c r="B160" s="19" t="s">
        <v>88</v>
      </c>
      <c r="C160" s="15"/>
      <c r="D160" s="15"/>
      <c r="E160" s="15"/>
    </row>
    <row r="161" spans="1:5" x14ac:dyDescent="0.2">
      <c r="A161" s="30"/>
      <c r="B161" s="15">
        <v>2020</v>
      </c>
      <c r="C161" s="15">
        <v>2021</v>
      </c>
      <c r="D161" s="15">
        <v>2022</v>
      </c>
      <c r="E161" s="15">
        <v>2023</v>
      </c>
    </row>
    <row r="162" spans="1:5" x14ac:dyDescent="0.2">
      <c r="A162" s="26" t="s">
        <v>218</v>
      </c>
      <c r="B162" s="7">
        <v>3372</v>
      </c>
      <c r="C162" s="7">
        <v>3504</v>
      </c>
      <c r="D162" s="7">
        <v>4493</v>
      </c>
      <c r="E162" s="7">
        <v>5081</v>
      </c>
    </row>
    <row r="163" spans="1:5" x14ac:dyDescent="0.2">
      <c r="A163" s="26" t="s">
        <v>219</v>
      </c>
      <c r="B163" s="8">
        <v>713</v>
      </c>
      <c r="C163" s="7">
        <v>1059</v>
      </c>
      <c r="D163" s="7">
        <v>1320</v>
      </c>
      <c r="E163" s="7">
        <v>1415</v>
      </c>
    </row>
    <row r="164" spans="1:5" x14ac:dyDescent="0.2">
      <c r="A164" s="26" t="s">
        <v>375</v>
      </c>
      <c r="B164" s="8">
        <v>144</v>
      </c>
      <c r="C164" s="7">
        <v>741</v>
      </c>
      <c r="D164" s="7">
        <v>917</v>
      </c>
      <c r="E164" s="7">
        <v>1055</v>
      </c>
    </row>
    <row r="165" spans="1:5" x14ac:dyDescent="0.2">
      <c r="A165" s="26" t="s">
        <v>100</v>
      </c>
      <c r="B165" s="7">
        <v>4229</v>
      </c>
      <c r="C165" s="7">
        <v>5304</v>
      </c>
      <c r="D165" s="7">
        <v>6730</v>
      </c>
      <c r="E165" s="7">
        <v>7551</v>
      </c>
    </row>
    <row r="166" spans="1:5" x14ac:dyDescent="0.2">
      <c r="A166" s="69" t="s">
        <v>1051</v>
      </c>
      <c r="B166" s="7"/>
    </row>
    <row r="167" spans="1:5" x14ac:dyDescent="0.2">
      <c r="A167" s="69" t="s">
        <v>503</v>
      </c>
      <c r="B167" s="7"/>
    </row>
    <row r="168" spans="1:5" x14ac:dyDescent="0.2">
      <c r="A168" s="69"/>
      <c r="B168" s="7"/>
    </row>
    <row r="170" spans="1:5" ht="17.25" thickBot="1" x14ac:dyDescent="0.35">
      <c r="A170" s="27" t="s">
        <v>523</v>
      </c>
    </row>
    <row r="171" spans="1:5" x14ac:dyDescent="0.2">
      <c r="A171" s="28" t="s">
        <v>1058</v>
      </c>
    </row>
    <row r="172" spans="1:5" ht="51" x14ac:dyDescent="0.2">
      <c r="A172" s="41" t="s">
        <v>87</v>
      </c>
      <c r="B172" s="19" t="s">
        <v>490</v>
      </c>
      <c r="C172" s="19" t="s">
        <v>524</v>
      </c>
      <c r="D172" s="19" t="s">
        <v>525</v>
      </c>
    </row>
    <row r="173" spans="1:5" x14ac:dyDescent="0.2">
      <c r="A173" s="26">
        <v>2012</v>
      </c>
      <c r="B173" s="7">
        <v>2935</v>
      </c>
      <c r="C173" s="8">
        <v>474</v>
      </c>
      <c r="D173" s="7">
        <v>3409</v>
      </c>
    </row>
    <row r="174" spans="1:5" x14ac:dyDescent="0.2">
      <c r="A174" s="26">
        <v>2013</v>
      </c>
      <c r="B174" s="7">
        <v>3193</v>
      </c>
      <c r="C174" s="8">
        <v>372</v>
      </c>
      <c r="D174" s="7">
        <v>3565</v>
      </c>
    </row>
    <row r="175" spans="1:5" x14ac:dyDescent="0.2">
      <c r="A175" s="26">
        <v>2014</v>
      </c>
      <c r="B175" s="7">
        <v>3485</v>
      </c>
      <c r="C175" s="8">
        <v>286</v>
      </c>
      <c r="D175" s="7">
        <v>3771</v>
      </c>
    </row>
    <row r="176" spans="1:5" x14ac:dyDescent="0.2">
      <c r="A176" s="26">
        <v>2015</v>
      </c>
      <c r="B176" s="7">
        <v>3619</v>
      </c>
      <c r="C176" s="8">
        <v>289</v>
      </c>
      <c r="D176" s="7">
        <v>3908</v>
      </c>
    </row>
    <row r="177" spans="1:4" x14ac:dyDescent="0.2">
      <c r="A177" s="26">
        <v>2016</v>
      </c>
      <c r="B177" s="7">
        <v>3804</v>
      </c>
      <c r="C177" s="8">
        <v>194</v>
      </c>
      <c r="D177" s="7">
        <v>3998</v>
      </c>
    </row>
    <row r="178" spans="1:4" x14ac:dyDescent="0.2">
      <c r="A178" s="26">
        <v>2017</v>
      </c>
      <c r="B178" s="7">
        <v>4013</v>
      </c>
      <c r="C178" s="8">
        <v>311</v>
      </c>
      <c r="D178" s="7">
        <v>4324</v>
      </c>
    </row>
    <row r="179" spans="1:4" x14ac:dyDescent="0.2">
      <c r="A179" s="26">
        <v>2018</v>
      </c>
      <c r="B179" s="7">
        <v>4101</v>
      </c>
      <c r="C179" s="8">
        <v>283</v>
      </c>
      <c r="D179" s="7">
        <v>4384</v>
      </c>
    </row>
    <row r="180" spans="1:4" x14ac:dyDescent="0.2">
      <c r="A180" s="26">
        <v>2019</v>
      </c>
      <c r="B180" s="7">
        <v>4369</v>
      </c>
      <c r="C180" s="8">
        <v>429</v>
      </c>
      <c r="D180" s="7">
        <v>4798</v>
      </c>
    </row>
    <row r="181" spans="1:4" x14ac:dyDescent="0.2">
      <c r="A181" s="26">
        <v>2020</v>
      </c>
      <c r="B181" s="7">
        <v>4229</v>
      </c>
      <c r="C181" s="8">
        <v>475</v>
      </c>
      <c r="D181" s="7">
        <v>4704</v>
      </c>
    </row>
    <row r="182" spans="1:4" x14ac:dyDescent="0.2">
      <c r="A182" s="26">
        <v>2021</v>
      </c>
      <c r="B182" s="7">
        <v>5304</v>
      </c>
      <c r="C182" s="7">
        <v>148</v>
      </c>
      <c r="D182" s="7">
        <v>5452</v>
      </c>
    </row>
    <row r="183" spans="1:4" x14ac:dyDescent="0.2">
      <c r="A183" s="26">
        <v>2022</v>
      </c>
      <c r="B183" s="7">
        <v>6730</v>
      </c>
      <c r="C183" s="7">
        <v>217</v>
      </c>
      <c r="D183" s="7">
        <v>6947</v>
      </c>
    </row>
    <row r="184" spans="1:4" x14ac:dyDescent="0.2">
      <c r="A184" s="26">
        <v>2023</v>
      </c>
      <c r="B184" s="7">
        <v>7551</v>
      </c>
      <c r="C184" s="7">
        <v>144</v>
      </c>
      <c r="D184" s="7">
        <v>7695</v>
      </c>
    </row>
    <row r="185" spans="1:4" x14ac:dyDescent="0.2">
      <c r="A185" s="69" t="s">
        <v>1059</v>
      </c>
    </row>
    <row r="186" spans="1:4" x14ac:dyDescent="0.2">
      <c r="A186" s="69" t="s">
        <v>526</v>
      </c>
    </row>
  </sheetData>
  <hyperlinks>
    <hyperlink ref="D2" location="Cover!A1" display="Return to: Cover" xr:uid="{C799D3D2-99B5-43FB-B48C-1D2168A50F18}"/>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F8FC-35E7-43AE-BB8E-9C080538B185}">
  <dimension ref="A1:N73"/>
  <sheetViews>
    <sheetView zoomScaleNormal="100" workbookViewId="0"/>
  </sheetViews>
  <sheetFormatPr defaultColWidth="9.33203125" defaultRowHeight="12.75" x14ac:dyDescent="0.2"/>
  <cols>
    <col min="1" max="1" width="28" style="26" customWidth="1"/>
    <col min="2" max="2" width="13.33203125" style="8" customWidth="1"/>
    <col min="3" max="3" width="16.6640625" style="8" customWidth="1"/>
    <col min="4" max="5" width="13.33203125" style="8" customWidth="1"/>
    <col min="6" max="6" width="9.33203125" style="8"/>
    <col min="7" max="14" width="9.33203125" style="8" customWidth="1"/>
    <col min="15" max="18" width="9.33203125" style="5" customWidth="1"/>
    <col min="19" max="16384" width="9.33203125" style="5"/>
  </cols>
  <sheetData>
    <row r="1" spans="1:14" s="1" customFormat="1" x14ac:dyDescent="0.2">
      <c r="A1" s="22"/>
      <c r="B1" s="13"/>
      <c r="C1" s="13"/>
      <c r="D1" s="13"/>
      <c r="E1" s="13"/>
      <c r="F1" s="13"/>
      <c r="G1" s="13"/>
      <c r="H1" s="13"/>
      <c r="I1" s="13"/>
      <c r="J1" s="13"/>
      <c r="K1" s="13"/>
      <c r="L1" s="13"/>
      <c r="M1" s="13"/>
      <c r="N1" s="13"/>
    </row>
    <row r="2" spans="1:14" s="1" customFormat="1" ht="20.25" thickBot="1" x14ac:dyDescent="0.35">
      <c r="A2" s="23" t="s">
        <v>45</v>
      </c>
      <c r="B2" s="13"/>
      <c r="C2" s="13"/>
      <c r="D2" s="64" t="s">
        <v>84</v>
      </c>
      <c r="E2" s="13"/>
      <c r="F2" s="13"/>
      <c r="G2" s="13"/>
      <c r="H2" s="13"/>
      <c r="I2" s="13"/>
      <c r="J2" s="13"/>
      <c r="K2" s="13"/>
      <c r="L2" s="13"/>
      <c r="M2" s="13"/>
      <c r="N2" s="13"/>
    </row>
    <row r="3" spans="1:14" s="1" customFormat="1" ht="18.75" thickTop="1" x14ac:dyDescent="0.25">
      <c r="A3" s="67" t="s">
        <v>0</v>
      </c>
      <c r="B3" s="13"/>
      <c r="C3" s="13"/>
      <c r="D3" s="13"/>
      <c r="E3" s="13"/>
      <c r="F3" s="13"/>
      <c r="G3" s="13"/>
      <c r="H3" s="13"/>
      <c r="I3" s="13"/>
      <c r="J3" s="13"/>
      <c r="K3" s="13"/>
      <c r="L3" s="13"/>
      <c r="M3" s="13"/>
      <c r="N3" s="13"/>
    </row>
    <row r="4" spans="1:14" s="4" customFormat="1" x14ac:dyDescent="0.2">
      <c r="A4" s="25"/>
      <c r="B4" s="14"/>
      <c r="C4" s="14"/>
      <c r="D4" s="14"/>
      <c r="E4" s="14"/>
      <c r="F4" s="14"/>
      <c r="G4" s="14"/>
      <c r="H4" s="14"/>
      <c r="I4" s="14"/>
      <c r="J4" s="14"/>
      <c r="K4" s="14"/>
      <c r="L4" s="14"/>
      <c r="M4" s="14"/>
      <c r="N4" s="14"/>
    </row>
    <row r="5" spans="1:14" s="1" customFormat="1" x14ac:dyDescent="0.2">
      <c r="A5" s="22"/>
      <c r="B5" s="13"/>
      <c r="C5" s="13"/>
      <c r="D5" s="13"/>
      <c r="E5" s="13"/>
      <c r="F5" s="13"/>
      <c r="G5" s="13" t="s">
        <v>527</v>
      </c>
      <c r="H5" s="13" t="s">
        <v>527</v>
      </c>
      <c r="I5" s="13" t="s">
        <v>527</v>
      </c>
      <c r="J5" s="13" t="s">
        <v>527</v>
      </c>
      <c r="K5" s="13" t="s">
        <v>527</v>
      </c>
      <c r="L5" s="13" t="s">
        <v>527</v>
      </c>
      <c r="M5" s="13"/>
      <c r="N5" s="13"/>
    </row>
    <row r="6" spans="1:14" ht="17.25" thickBot="1" x14ac:dyDescent="0.35">
      <c r="A6" s="27" t="s">
        <v>47</v>
      </c>
      <c r="G6" s="13"/>
      <c r="H6" s="13"/>
      <c r="I6" s="13"/>
      <c r="J6" s="13"/>
      <c r="K6" s="13"/>
      <c r="L6" s="13"/>
    </row>
    <row r="7" spans="1:14" x14ac:dyDescent="0.2">
      <c r="A7" s="26" t="s">
        <v>527</v>
      </c>
      <c r="G7" s="13"/>
      <c r="H7" s="13"/>
      <c r="I7" s="13"/>
      <c r="J7" s="13"/>
      <c r="K7" s="13"/>
      <c r="L7" s="13"/>
    </row>
    <row r="8" spans="1:14" x14ac:dyDescent="0.2">
      <c r="A8" s="28" t="s">
        <v>528</v>
      </c>
      <c r="G8" s="13"/>
      <c r="H8" s="13"/>
      <c r="I8" s="13"/>
      <c r="J8" s="13"/>
      <c r="K8" s="13"/>
      <c r="L8" s="13"/>
    </row>
    <row r="9" spans="1:14" x14ac:dyDescent="0.2">
      <c r="A9" s="30" t="s">
        <v>87</v>
      </c>
      <c r="B9" s="15" t="s">
        <v>335</v>
      </c>
      <c r="C9" s="15" t="s">
        <v>334</v>
      </c>
      <c r="D9" s="15" t="s">
        <v>336</v>
      </c>
      <c r="E9" s="15" t="s">
        <v>100</v>
      </c>
      <c r="G9" s="13"/>
      <c r="H9" s="13"/>
      <c r="I9" s="13"/>
      <c r="J9" s="13"/>
      <c r="K9" s="13"/>
      <c r="L9" s="13"/>
    </row>
    <row r="10" spans="1:14" x14ac:dyDescent="0.2">
      <c r="A10" s="26">
        <v>2012</v>
      </c>
      <c r="B10" s="7">
        <v>23341</v>
      </c>
      <c r="C10" s="7">
        <v>7940</v>
      </c>
      <c r="D10" s="7">
        <v>4689</v>
      </c>
      <c r="E10" s="7">
        <v>35970</v>
      </c>
      <c r="G10" s="13"/>
      <c r="H10" s="13"/>
      <c r="I10" s="13"/>
      <c r="J10" s="13"/>
      <c r="K10" s="13"/>
      <c r="L10" s="13"/>
    </row>
    <row r="11" spans="1:14" x14ac:dyDescent="0.2">
      <c r="A11" s="26">
        <v>2013</v>
      </c>
      <c r="B11" s="7">
        <v>23880</v>
      </c>
      <c r="C11" s="7">
        <v>8232</v>
      </c>
      <c r="D11" s="7">
        <v>4822</v>
      </c>
      <c r="E11" s="7">
        <v>36933</v>
      </c>
      <c r="G11" s="13"/>
      <c r="H11" s="13"/>
      <c r="I11" s="13"/>
      <c r="J11" s="13"/>
      <c r="K11" s="13"/>
    </row>
    <row r="12" spans="1:14" x14ac:dyDescent="0.2">
      <c r="A12" s="26">
        <v>2014</v>
      </c>
      <c r="B12" s="7">
        <v>24659</v>
      </c>
      <c r="C12" s="7">
        <v>8341</v>
      </c>
      <c r="D12" s="7">
        <v>4859</v>
      </c>
      <c r="E12" s="7">
        <v>37859</v>
      </c>
      <c r="G12" s="13"/>
      <c r="H12" s="13"/>
      <c r="I12" s="13"/>
      <c r="J12" s="13"/>
      <c r="K12" s="13"/>
    </row>
    <row r="13" spans="1:14" x14ac:dyDescent="0.2">
      <c r="A13" s="26">
        <v>2015</v>
      </c>
      <c r="B13" s="7">
        <v>25282</v>
      </c>
      <c r="C13" s="7">
        <v>8531</v>
      </c>
      <c r="D13" s="7">
        <v>5062</v>
      </c>
      <c r="E13" s="7">
        <v>38875</v>
      </c>
      <c r="G13" s="13"/>
      <c r="H13" s="13"/>
      <c r="I13" s="13"/>
      <c r="J13" s="13"/>
      <c r="K13" s="13"/>
    </row>
    <row r="14" spans="1:14" x14ac:dyDescent="0.2">
      <c r="A14" s="26">
        <v>2016</v>
      </c>
      <c r="B14" s="7">
        <v>26946</v>
      </c>
      <c r="C14" s="7">
        <v>8739</v>
      </c>
      <c r="D14" s="7">
        <v>5255</v>
      </c>
      <c r="E14" s="7">
        <v>40941</v>
      </c>
      <c r="G14" s="13"/>
      <c r="H14" s="13"/>
      <c r="I14" s="13"/>
      <c r="J14" s="13"/>
      <c r="K14" s="13"/>
    </row>
    <row r="15" spans="1:14" x14ac:dyDescent="0.2">
      <c r="A15" s="26">
        <v>2017</v>
      </c>
      <c r="B15" s="7">
        <v>27947</v>
      </c>
      <c r="C15" s="7">
        <v>8935</v>
      </c>
      <c r="D15" s="7">
        <v>5321</v>
      </c>
      <c r="E15" s="7">
        <v>42204</v>
      </c>
      <c r="G15" s="13"/>
      <c r="H15" s="13"/>
      <c r="I15" s="13"/>
      <c r="J15" s="13"/>
      <c r="K15" s="13"/>
    </row>
    <row r="16" spans="1:14" x14ac:dyDescent="0.2">
      <c r="A16" s="26">
        <v>2018</v>
      </c>
      <c r="B16" s="7">
        <v>29258</v>
      </c>
      <c r="C16" s="7">
        <v>9055</v>
      </c>
      <c r="D16" s="7">
        <v>5561</v>
      </c>
      <c r="E16" s="7">
        <v>43874</v>
      </c>
      <c r="G16" s="13"/>
      <c r="H16" s="13"/>
      <c r="I16" s="13"/>
      <c r="J16" s="13"/>
      <c r="K16" s="13"/>
    </row>
    <row r="17" spans="1:11" x14ac:dyDescent="0.2">
      <c r="A17" s="26">
        <v>2019</v>
      </c>
      <c r="B17" s="7">
        <v>29992</v>
      </c>
      <c r="C17" s="7">
        <v>9197</v>
      </c>
      <c r="D17" s="7">
        <v>5759</v>
      </c>
      <c r="E17" s="7">
        <v>44949</v>
      </c>
      <c r="F17" s="7"/>
      <c r="G17" s="13"/>
      <c r="H17" s="13"/>
      <c r="I17" s="13"/>
      <c r="J17" s="13"/>
      <c r="K17" s="13"/>
    </row>
    <row r="18" spans="1:11" x14ac:dyDescent="0.2">
      <c r="A18" s="26">
        <v>2020</v>
      </c>
      <c r="B18" s="7">
        <v>31749</v>
      </c>
      <c r="C18" s="7">
        <v>9340</v>
      </c>
      <c r="D18" s="7">
        <v>5742</v>
      </c>
      <c r="E18" s="7">
        <v>46831</v>
      </c>
      <c r="F18" s="7"/>
      <c r="G18" s="13"/>
      <c r="H18" s="13"/>
      <c r="I18" s="13"/>
      <c r="J18" s="13"/>
      <c r="K18" s="13"/>
    </row>
    <row r="19" spans="1:11" x14ac:dyDescent="0.2">
      <c r="A19" s="26">
        <v>2021</v>
      </c>
      <c r="B19" s="7">
        <v>32996</v>
      </c>
      <c r="C19" s="7">
        <v>9508</v>
      </c>
      <c r="D19" s="7">
        <v>5866</v>
      </c>
      <c r="E19" s="7">
        <v>48371</v>
      </c>
      <c r="F19" s="7"/>
      <c r="G19" s="13"/>
      <c r="H19" s="13"/>
      <c r="I19" s="13"/>
      <c r="J19" s="13"/>
      <c r="K19" s="13"/>
    </row>
    <row r="20" spans="1:11" x14ac:dyDescent="0.2">
      <c r="A20" s="26">
        <v>2022</v>
      </c>
      <c r="B20" s="7">
        <v>32938</v>
      </c>
      <c r="C20" s="7">
        <v>9461</v>
      </c>
      <c r="D20" s="7">
        <v>6035</v>
      </c>
      <c r="E20" s="7">
        <v>48467</v>
      </c>
      <c r="F20" s="7"/>
      <c r="G20" s="13"/>
      <c r="H20" s="13"/>
      <c r="I20" s="13"/>
      <c r="J20" s="13"/>
      <c r="K20" s="13"/>
    </row>
    <row r="21" spans="1:11" x14ac:dyDescent="0.2">
      <c r="A21" s="26">
        <v>2023</v>
      </c>
      <c r="B21" s="7">
        <v>33874</v>
      </c>
      <c r="C21" s="7">
        <v>9723</v>
      </c>
      <c r="D21" s="7">
        <v>6221</v>
      </c>
      <c r="E21" s="7">
        <v>49818</v>
      </c>
      <c r="F21" s="7"/>
      <c r="G21" s="13"/>
      <c r="H21" s="13"/>
      <c r="I21" s="13"/>
      <c r="J21" s="13"/>
      <c r="K21" s="13"/>
    </row>
    <row r="22" spans="1:11" x14ac:dyDescent="0.2">
      <c r="A22" s="69" t="s">
        <v>529</v>
      </c>
      <c r="G22" s="13"/>
      <c r="H22" s="13"/>
      <c r="I22" s="13"/>
      <c r="J22" s="13"/>
      <c r="K22" s="13"/>
    </row>
    <row r="23" spans="1:11" x14ac:dyDescent="0.2">
      <c r="G23" s="13"/>
      <c r="H23" s="13"/>
      <c r="I23" s="13"/>
      <c r="J23" s="13"/>
      <c r="K23" s="13"/>
    </row>
    <row r="24" spans="1:11" x14ac:dyDescent="0.2">
      <c r="A24" s="28" t="s">
        <v>530</v>
      </c>
      <c r="G24" s="13"/>
      <c r="H24" s="13"/>
      <c r="I24" s="13"/>
      <c r="J24" s="13"/>
      <c r="K24" s="13"/>
    </row>
    <row r="25" spans="1:11" x14ac:dyDescent="0.2">
      <c r="A25" s="30" t="s">
        <v>87</v>
      </c>
      <c r="B25" s="15" t="s">
        <v>335</v>
      </c>
      <c r="C25" s="15" t="s">
        <v>334</v>
      </c>
      <c r="D25" s="15" t="s">
        <v>336</v>
      </c>
      <c r="E25" s="15" t="s">
        <v>100</v>
      </c>
      <c r="G25" s="13"/>
      <c r="H25" s="13"/>
      <c r="I25" s="13"/>
      <c r="J25" s="13"/>
      <c r="K25" s="13"/>
    </row>
    <row r="26" spans="1:11" x14ac:dyDescent="0.2">
      <c r="A26" s="26">
        <v>2012</v>
      </c>
      <c r="B26" s="7">
        <v>21472.9</v>
      </c>
      <c r="C26" s="7">
        <v>6629.6</v>
      </c>
      <c r="D26" s="7">
        <v>3943.2</v>
      </c>
      <c r="E26" s="7">
        <v>32045.7</v>
      </c>
      <c r="G26" s="13"/>
      <c r="H26" s="13"/>
      <c r="I26" s="13"/>
      <c r="J26" s="13"/>
      <c r="K26" s="13"/>
    </row>
    <row r="27" spans="1:11" x14ac:dyDescent="0.2">
      <c r="A27" s="26">
        <v>2013</v>
      </c>
      <c r="B27" s="7">
        <v>21566.2</v>
      </c>
      <c r="C27" s="7">
        <v>6893.6</v>
      </c>
      <c r="D27" s="7">
        <v>4008.6</v>
      </c>
      <c r="E27" s="7">
        <v>32468.400000000001</v>
      </c>
      <c r="G27" s="13"/>
      <c r="H27" s="13"/>
      <c r="I27" s="13"/>
      <c r="J27" s="13"/>
      <c r="K27" s="13"/>
    </row>
    <row r="28" spans="1:11" x14ac:dyDescent="0.2">
      <c r="A28" s="26">
        <v>2014</v>
      </c>
      <c r="B28" s="7">
        <v>22244.799999999999</v>
      </c>
      <c r="C28" s="7">
        <v>7031.2</v>
      </c>
      <c r="D28" s="7">
        <v>4131.5</v>
      </c>
      <c r="E28" s="7">
        <v>33407.5</v>
      </c>
      <c r="G28" s="13"/>
      <c r="H28" s="13"/>
      <c r="I28" s="13"/>
      <c r="J28" s="13"/>
      <c r="K28" s="13"/>
    </row>
    <row r="29" spans="1:11" x14ac:dyDescent="0.2">
      <c r="A29" s="26">
        <v>2015</v>
      </c>
      <c r="B29" s="7">
        <v>22757.8</v>
      </c>
      <c r="C29" s="7">
        <v>7187.5</v>
      </c>
      <c r="D29" s="7">
        <v>4258.5</v>
      </c>
      <c r="E29" s="7">
        <v>34203.800000000003</v>
      </c>
      <c r="G29" s="13"/>
      <c r="H29" s="13"/>
      <c r="I29" s="13"/>
      <c r="J29" s="13"/>
      <c r="K29" s="13"/>
    </row>
    <row r="30" spans="1:11" x14ac:dyDescent="0.2">
      <c r="A30" s="26">
        <v>2016</v>
      </c>
      <c r="B30" s="7">
        <v>24249.599999999999</v>
      </c>
      <c r="C30" s="7">
        <v>7405.1</v>
      </c>
      <c r="D30" s="7">
        <v>4441.3</v>
      </c>
      <c r="E30" s="7">
        <v>36096</v>
      </c>
      <c r="G30" s="13"/>
      <c r="H30" s="13"/>
      <c r="I30" s="13"/>
      <c r="J30" s="13"/>
      <c r="K30" s="13"/>
    </row>
    <row r="31" spans="1:11" x14ac:dyDescent="0.2">
      <c r="A31" s="26">
        <v>2017</v>
      </c>
      <c r="B31" s="7">
        <v>25008.3</v>
      </c>
      <c r="C31" s="7">
        <v>7525.3</v>
      </c>
      <c r="D31" s="7">
        <v>4557.1000000000004</v>
      </c>
      <c r="E31" s="7">
        <v>37090.699999999997</v>
      </c>
      <c r="G31" s="13"/>
      <c r="H31" s="13"/>
      <c r="I31" s="13"/>
      <c r="J31" s="13"/>
      <c r="K31" s="13"/>
    </row>
    <row r="32" spans="1:11" x14ac:dyDescent="0.2">
      <c r="A32" s="26">
        <v>2018</v>
      </c>
      <c r="B32" s="7">
        <v>26151.9</v>
      </c>
      <c r="C32" s="7">
        <v>7662.3</v>
      </c>
      <c r="D32" s="7">
        <v>4773.3999999999996</v>
      </c>
      <c r="E32" s="7">
        <v>38587.599999999999</v>
      </c>
      <c r="G32" s="13"/>
      <c r="H32" s="13"/>
      <c r="I32" s="13"/>
      <c r="J32" s="13"/>
      <c r="K32" s="13"/>
    </row>
    <row r="33" spans="1:11" x14ac:dyDescent="0.2">
      <c r="A33" s="26">
        <v>2019</v>
      </c>
      <c r="B33" s="7">
        <v>26899.9</v>
      </c>
      <c r="C33" s="7">
        <v>7810.6</v>
      </c>
      <c r="D33" s="7">
        <v>4907.6000000000004</v>
      </c>
      <c r="E33" s="7">
        <v>39618.1</v>
      </c>
      <c r="F33" s="7"/>
      <c r="G33" s="13"/>
      <c r="H33" s="13"/>
      <c r="I33" s="13"/>
      <c r="J33" s="13"/>
      <c r="K33" s="13"/>
    </row>
    <row r="34" spans="1:11" x14ac:dyDescent="0.2">
      <c r="A34" s="26">
        <v>2020</v>
      </c>
      <c r="B34" s="7">
        <v>27686.799999999999</v>
      </c>
      <c r="C34" s="7">
        <v>8003.1</v>
      </c>
      <c r="D34" s="7">
        <v>4941.3</v>
      </c>
      <c r="E34" s="7">
        <v>40631.199999999997</v>
      </c>
      <c r="F34" s="7"/>
      <c r="G34" s="13"/>
      <c r="H34" s="13"/>
      <c r="I34" s="13"/>
      <c r="J34" s="13"/>
      <c r="K34" s="13"/>
    </row>
    <row r="35" spans="1:11" x14ac:dyDescent="0.2">
      <c r="A35" s="26">
        <v>2021</v>
      </c>
      <c r="B35" s="7">
        <v>28752.9</v>
      </c>
      <c r="C35" s="7">
        <v>8153.5999999999995</v>
      </c>
      <c r="D35" s="7">
        <v>5047.3999999999996</v>
      </c>
      <c r="E35" s="7">
        <v>41953.9</v>
      </c>
      <c r="F35" s="7"/>
      <c r="G35" s="13"/>
      <c r="H35" s="13"/>
      <c r="I35" s="13"/>
      <c r="J35" s="13"/>
      <c r="K35" s="13"/>
    </row>
    <row r="36" spans="1:11" x14ac:dyDescent="0.2">
      <c r="A36" s="26">
        <v>2022</v>
      </c>
      <c r="B36" s="7">
        <v>28753.8</v>
      </c>
      <c r="C36" s="7">
        <v>8173.2999999999993</v>
      </c>
      <c r="D36" s="7">
        <v>5203.5</v>
      </c>
      <c r="E36" s="7">
        <v>42130.6</v>
      </c>
      <c r="F36" s="7"/>
      <c r="G36" s="13"/>
      <c r="H36" s="13"/>
      <c r="I36" s="13"/>
      <c r="J36" s="13"/>
      <c r="K36" s="13"/>
    </row>
    <row r="37" spans="1:11" x14ac:dyDescent="0.2">
      <c r="A37" s="26">
        <v>2023</v>
      </c>
      <c r="B37" s="7">
        <v>29362.2</v>
      </c>
      <c r="C37" s="7">
        <v>8341.9</v>
      </c>
      <c r="D37" s="7">
        <v>5355.2999999999993</v>
      </c>
      <c r="E37" s="7">
        <v>43059.399999999994</v>
      </c>
      <c r="F37" s="7"/>
      <c r="G37" s="13"/>
      <c r="H37" s="13"/>
      <c r="I37" s="13"/>
      <c r="J37" s="13"/>
      <c r="K37" s="13"/>
    </row>
    <row r="38" spans="1:11" x14ac:dyDescent="0.2">
      <c r="A38" s="69" t="s">
        <v>529</v>
      </c>
      <c r="B38" s="7"/>
      <c r="C38" s="7"/>
      <c r="D38" s="7"/>
      <c r="E38" s="7"/>
      <c r="G38" s="13"/>
      <c r="H38" s="13"/>
      <c r="I38" s="13"/>
      <c r="J38" s="13"/>
      <c r="K38" s="13"/>
    </row>
    <row r="39" spans="1:11" x14ac:dyDescent="0.2">
      <c r="B39" s="7"/>
      <c r="C39" s="7"/>
      <c r="D39" s="7"/>
      <c r="E39" s="7"/>
      <c r="G39" s="13"/>
      <c r="H39" s="13"/>
      <c r="I39" s="13"/>
      <c r="J39" s="13"/>
      <c r="K39" s="13"/>
    </row>
    <row r="40" spans="1:11" x14ac:dyDescent="0.2">
      <c r="G40" s="13"/>
      <c r="H40" s="13"/>
      <c r="I40" s="13"/>
      <c r="J40" s="13"/>
      <c r="K40" s="13"/>
    </row>
    <row r="41" spans="1:11" ht="17.25" thickBot="1" x14ac:dyDescent="0.35">
      <c r="A41" s="27" t="s">
        <v>48</v>
      </c>
      <c r="G41" s="13"/>
      <c r="H41" s="13"/>
      <c r="I41" s="13"/>
      <c r="J41" s="13"/>
      <c r="K41" s="13"/>
    </row>
    <row r="42" spans="1:11" x14ac:dyDescent="0.2">
      <c r="A42" s="28" t="s">
        <v>531</v>
      </c>
      <c r="G42" s="13"/>
      <c r="H42" s="13"/>
      <c r="I42" s="13"/>
      <c r="J42" s="13"/>
      <c r="K42" s="13"/>
    </row>
    <row r="43" spans="1:11" x14ac:dyDescent="0.2">
      <c r="A43" s="30" t="s">
        <v>87</v>
      </c>
      <c r="B43" s="15" t="s">
        <v>335</v>
      </c>
      <c r="C43" s="15" t="s">
        <v>334</v>
      </c>
      <c r="D43" s="15" t="s">
        <v>336</v>
      </c>
      <c r="E43" s="15" t="s">
        <v>100</v>
      </c>
      <c r="G43" s="13"/>
      <c r="H43" s="13"/>
      <c r="I43" s="13"/>
      <c r="J43" s="13"/>
      <c r="K43" s="13"/>
    </row>
    <row r="44" spans="1:11" x14ac:dyDescent="0.2">
      <c r="A44" s="26">
        <v>2012</v>
      </c>
      <c r="B44" s="7">
        <v>20570</v>
      </c>
      <c r="C44" s="7">
        <v>8690</v>
      </c>
      <c r="D44" s="7">
        <v>9196</v>
      </c>
      <c r="E44" s="7">
        <v>38455</v>
      </c>
      <c r="G44" s="13"/>
      <c r="H44" s="13"/>
      <c r="I44" s="13"/>
      <c r="J44" s="13"/>
      <c r="K44" s="13"/>
    </row>
    <row r="45" spans="1:11" x14ac:dyDescent="0.2">
      <c r="A45" s="26">
        <v>2013</v>
      </c>
      <c r="B45" s="7">
        <v>20367</v>
      </c>
      <c r="C45" s="7">
        <v>8805</v>
      </c>
      <c r="D45" s="7">
        <v>9385</v>
      </c>
      <c r="E45" s="7">
        <v>38557</v>
      </c>
      <c r="G45" s="13"/>
      <c r="H45" s="13"/>
      <c r="I45" s="13"/>
      <c r="J45" s="13"/>
      <c r="K45" s="13"/>
    </row>
    <row r="46" spans="1:11" x14ac:dyDescent="0.2">
      <c r="A46" s="26">
        <v>2014</v>
      </c>
      <c r="B46" s="7">
        <v>19964</v>
      </c>
      <c r="C46" s="7">
        <v>8839</v>
      </c>
      <c r="D46" s="7">
        <v>9304</v>
      </c>
      <c r="E46" s="7">
        <v>38107</v>
      </c>
      <c r="G46" s="13"/>
      <c r="H46" s="13"/>
      <c r="I46" s="13"/>
      <c r="J46" s="13"/>
      <c r="K46" s="13"/>
    </row>
    <row r="47" spans="1:11" x14ac:dyDescent="0.2">
      <c r="A47" s="26">
        <v>2015</v>
      </c>
      <c r="B47" s="7">
        <v>20103</v>
      </c>
      <c r="C47" s="7">
        <v>8956</v>
      </c>
      <c r="D47" s="7">
        <v>9520</v>
      </c>
      <c r="E47" s="7">
        <v>38579</v>
      </c>
      <c r="G47" s="13"/>
      <c r="H47" s="13"/>
      <c r="I47" s="13"/>
      <c r="J47" s="13"/>
      <c r="K47" s="13"/>
    </row>
    <row r="48" spans="1:11" x14ac:dyDescent="0.2">
      <c r="A48" s="26">
        <v>2016</v>
      </c>
      <c r="B48" s="7">
        <v>20451</v>
      </c>
      <c r="C48" s="7">
        <v>9034</v>
      </c>
      <c r="D48" s="7">
        <v>9756</v>
      </c>
      <c r="E48" s="7">
        <v>39240</v>
      </c>
      <c r="G48" s="13"/>
      <c r="H48" s="13"/>
      <c r="I48" s="13"/>
      <c r="J48" s="13"/>
      <c r="K48" s="13"/>
    </row>
    <row r="49" spans="1:11" x14ac:dyDescent="0.2">
      <c r="A49" s="26">
        <v>2017</v>
      </c>
      <c r="B49" s="7">
        <v>21303</v>
      </c>
      <c r="C49" s="7">
        <v>9227</v>
      </c>
      <c r="D49" s="7">
        <v>9783</v>
      </c>
      <c r="E49" s="7">
        <v>40312</v>
      </c>
      <c r="G49" s="13"/>
      <c r="H49" s="13"/>
      <c r="I49" s="13"/>
      <c r="J49" s="13"/>
      <c r="K49" s="13"/>
    </row>
    <row r="50" spans="1:11" x14ac:dyDescent="0.2">
      <c r="A50" s="26">
        <v>2018</v>
      </c>
      <c r="B50" s="7">
        <v>21977</v>
      </c>
      <c r="C50" s="7">
        <v>9278</v>
      </c>
      <c r="D50" s="7">
        <v>10026</v>
      </c>
      <c r="E50" s="7">
        <v>41281</v>
      </c>
      <c r="G50" s="13"/>
      <c r="H50" s="13"/>
      <c r="I50" s="13"/>
      <c r="J50" s="13"/>
      <c r="K50" s="13"/>
    </row>
    <row r="51" spans="1:11" x14ac:dyDescent="0.2">
      <c r="A51" s="26">
        <v>2019</v>
      </c>
      <c r="B51" s="7">
        <v>22233</v>
      </c>
      <c r="C51" s="7">
        <v>9362</v>
      </c>
      <c r="D51" s="7">
        <v>10377</v>
      </c>
      <c r="E51" s="7">
        <v>41971</v>
      </c>
      <c r="G51" s="13"/>
      <c r="H51" s="13"/>
      <c r="I51" s="13"/>
      <c r="J51" s="13"/>
      <c r="K51" s="13"/>
    </row>
    <row r="52" spans="1:11" x14ac:dyDescent="0.2">
      <c r="A52" s="26">
        <v>2020</v>
      </c>
      <c r="B52" s="7">
        <v>23766</v>
      </c>
      <c r="C52" s="7">
        <v>9577</v>
      </c>
      <c r="D52" s="7">
        <v>10546</v>
      </c>
      <c r="E52" s="7">
        <v>43889</v>
      </c>
      <c r="F52" s="7"/>
      <c r="G52" s="13"/>
      <c r="H52" s="13"/>
      <c r="I52" s="13"/>
      <c r="J52" s="13"/>
      <c r="K52" s="13"/>
    </row>
    <row r="53" spans="1:11" x14ac:dyDescent="0.2">
      <c r="A53" s="26">
        <v>2021</v>
      </c>
      <c r="B53" s="7">
        <v>24772.9137764923</v>
      </c>
      <c r="C53" s="7">
        <v>9702.7561248027196</v>
      </c>
      <c r="D53" s="7">
        <v>10830.577583026472</v>
      </c>
      <c r="E53" s="7">
        <v>45306.247484321488</v>
      </c>
      <c r="F53" s="7"/>
      <c r="G53" s="13"/>
      <c r="H53" s="13"/>
      <c r="I53" s="13"/>
      <c r="J53" s="13"/>
      <c r="K53" s="13"/>
    </row>
    <row r="54" spans="1:11" x14ac:dyDescent="0.2">
      <c r="A54" s="26">
        <v>2022</v>
      </c>
      <c r="B54" s="7">
        <v>25438.794775994931</v>
      </c>
      <c r="C54" s="7">
        <v>9738.4000759649371</v>
      </c>
      <c r="D54" s="7">
        <v>11141.772009075072</v>
      </c>
      <c r="E54" s="7">
        <v>46318.96686103494</v>
      </c>
      <c r="F54" s="7"/>
      <c r="G54" s="13"/>
      <c r="H54" s="13"/>
      <c r="I54" s="13"/>
      <c r="J54" s="13"/>
      <c r="K54" s="13"/>
    </row>
    <row r="55" spans="1:11" x14ac:dyDescent="0.2">
      <c r="A55" s="26">
        <v>2023</v>
      </c>
      <c r="B55" s="7">
        <v>26281.866299474139</v>
      </c>
      <c r="C55" s="7">
        <v>10227.677656062864</v>
      </c>
      <c r="D55" s="7">
        <v>11645.077386215864</v>
      </c>
      <c r="E55" s="7">
        <v>48154.621341752863</v>
      </c>
      <c r="F55" s="7"/>
      <c r="G55" s="13"/>
      <c r="H55" s="13"/>
      <c r="I55" s="13"/>
      <c r="J55" s="13"/>
      <c r="K55" s="13"/>
    </row>
    <row r="56" spans="1:11" x14ac:dyDescent="0.2">
      <c r="A56" s="69" t="s">
        <v>529</v>
      </c>
      <c r="G56" s="13"/>
      <c r="H56" s="13"/>
      <c r="I56" s="13"/>
      <c r="J56" s="13"/>
      <c r="K56" s="13"/>
    </row>
    <row r="57" spans="1:11" x14ac:dyDescent="0.2">
      <c r="G57" s="13"/>
      <c r="H57" s="13"/>
      <c r="I57" s="13"/>
      <c r="J57" s="13"/>
      <c r="K57" s="13"/>
    </row>
    <row r="58" spans="1:11" x14ac:dyDescent="0.2">
      <c r="G58" s="13"/>
      <c r="H58" s="13"/>
      <c r="I58" s="13"/>
      <c r="J58" s="13"/>
      <c r="K58" s="13"/>
    </row>
    <row r="59" spans="1:11" x14ac:dyDescent="0.2">
      <c r="A59" s="28" t="s">
        <v>532</v>
      </c>
      <c r="G59" s="13"/>
      <c r="H59" s="13"/>
      <c r="I59" s="13"/>
      <c r="J59" s="13"/>
      <c r="K59" s="13"/>
    </row>
    <row r="60" spans="1:11" x14ac:dyDescent="0.2">
      <c r="A60" s="30" t="s">
        <v>87</v>
      </c>
      <c r="B60" s="15" t="s">
        <v>335</v>
      </c>
      <c r="C60" s="15" t="s">
        <v>334</v>
      </c>
      <c r="D60" s="15" t="s">
        <v>336</v>
      </c>
      <c r="E60" s="15" t="s">
        <v>100</v>
      </c>
      <c r="G60" s="13"/>
      <c r="H60" s="13"/>
      <c r="I60" s="13"/>
      <c r="J60" s="13"/>
      <c r="K60" s="13"/>
    </row>
    <row r="61" spans="1:11" x14ac:dyDescent="0.2">
      <c r="A61" s="26">
        <v>2012</v>
      </c>
      <c r="B61" s="7">
        <v>18923.8</v>
      </c>
      <c r="C61" s="7">
        <v>7255.8</v>
      </c>
      <c r="D61" s="7">
        <v>7732.4</v>
      </c>
      <c r="E61" s="7">
        <v>33912</v>
      </c>
      <c r="G61" s="13"/>
      <c r="H61" s="13"/>
      <c r="I61" s="13"/>
      <c r="J61" s="13"/>
      <c r="K61" s="13"/>
    </row>
    <row r="62" spans="1:11" x14ac:dyDescent="0.2">
      <c r="A62" s="26">
        <v>2013</v>
      </c>
      <c r="B62" s="7">
        <v>18393.900000000001</v>
      </c>
      <c r="C62" s="7">
        <v>7373.9</v>
      </c>
      <c r="D62" s="7">
        <v>7802.3</v>
      </c>
      <c r="E62" s="7">
        <v>33570.1</v>
      </c>
      <c r="G62" s="13"/>
      <c r="H62" s="13"/>
      <c r="I62" s="13"/>
      <c r="J62" s="13"/>
      <c r="K62" s="13"/>
    </row>
    <row r="63" spans="1:11" x14ac:dyDescent="0.2">
      <c r="A63" s="26">
        <v>2014</v>
      </c>
      <c r="B63" s="7">
        <v>18010.099999999999</v>
      </c>
      <c r="C63" s="7">
        <v>7450.6</v>
      </c>
      <c r="D63" s="7">
        <v>7911.5</v>
      </c>
      <c r="E63" s="7">
        <v>33372.199999999997</v>
      </c>
      <c r="G63" s="13"/>
      <c r="H63" s="13"/>
      <c r="I63" s="13"/>
      <c r="J63" s="13"/>
      <c r="K63" s="13"/>
    </row>
    <row r="64" spans="1:11" x14ac:dyDescent="0.2">
      <c r="A64" s="26">
        <v>2015</v>
      </c>
      <c r="B64" s="7">
        <v>18096</v>
      </c>
      <c r="C64" s="7">
        <v>7545.6</v>
      </c>
      <c r="D64" s="7">
        <v>8008.7</v>
      </c>
      <c r="E64" s="7">
        <v>33650.300000000003</v>
      </c>
      <c r="G64" s="13"/>
      <c r="H64" s="13"/>
      <c r="I64" s="13"/>
      <c r="J64" s="13"/>
      <c r="K64" s="13"/>
    </row>
    <row r="65" spans="1:11" x14ac:dyDescent="0.2">
      <c r="A65" s="26">
        <v>2016</v>
      </c>
      <c r="B65" s="7">
        <v>18404.400000000001</v>
      </c>
      <c r="C65" s="7">
        <v>7654.9</v>
      </c>
      <c r="D65" s="7">
        <v>8244.2999999999993</v>
      </c>
      <c r="E65" s="7">
        <v>34303.599999999999</v>
      </c>
      <c r="G65" s="13"/>
      <c r="H65" s="13"/>
      <c r="I65" s="13"/>
      <c r="J65" s="13"/>
      <c r="K65" s="13"/>
    </row>
    <row r="66" spans="1:11" x14ac:dyDescent="0.2">
      <c r="A66" s="26">
        <v>2017</v>
      </c>
      <c r="B66" s="7">
        <v>19062.7</v>
      </c>
      <c r="C66" s="7">
        <v>7770.6</v>
      </c>
      <c r="D66" s="7">
        <v>8378.1</v>
      </c>
      <c r="E66" s="7">
        <v>35211.4</v>
      </c>
      <c r="G66" s="13"/>
      <c r="H66" s="13"/>
      <c r="I66" s="13"/>
      <c r="J66" s="13"/>
      <c r="K66" s="13"/>
    </row>
    <row r="67" spans="1:11" x14ac:dyDescent="0.2">
      <c r="A67" s="26">
        <v>2018</v>
      </c>
      <c r="B67" s="7">
        <v>19643.5</v>
      </c>
      <c r="C67" s="7">
        <v>7851.4</v>
      </c>
      <c r="D67" s="7">
        <v>8606.7999999999993</v>
      </c>
      <c r="E67" s="7">
        <v>36101.699999999997</v>
      </c>
      <c r="G67" s="13"/>
      <c r="H67" s="13"/>
      <c r="I67" s="13"/>
      <c r="J67" s="13"/>
      <c r="K67" s="13"/>
    </row>
    <row r="68" spans="1:11" x14ac:dyDescent="0.2">
      <c r="A68" s="26">
        <v>2019</v>
      </c>
      <c r="B68" s="7">
        <v>19940.2</v>
      </c>
      <c r="C68" s="7">
        <v>7950.3</v>
      </c>
      <c r="D68" s="7">
        <v>8842.7999999999993</v>
      </c>
      <c r="E68" s="7">
        <v>36733.300000000003</v>
      </c>
      <c r="G68" s="13"/>
      <c r="H68" s="13"/>
      <c r="I68" s="13"/>
      <c r="J68" s="13"/>
      <c r="K68" s="13"/>
    </row>
    <row r="69" spans="1:11" x14ac:dyDescent="0.2">
      <c r="A69" s="26">
        <v>2020</v>
      </c>
      <c r="B69" s="7">
        <v>20724.8</v>
      </c>
      <c r="C69" s="7">
        <v>8206.7000000000007</v>
      </c>
      <c r="D69" s="7">
        <v>9076.1</v>
      </c>
      <c r="E69" s="7">
        <v>38007.599999999999</v>
      </c>
      <c r="F69" s="7"/>
      <c r="G69" s="13"/>
      <c r="H69" s="13"/>
      <c r="I69" s="13"/>
      <c r="J69" s="13"/>
      <c r="K69" s="13"/>
    </row>
    <row r="70" spans="1:11" x14ac:dyDescent="0.2">
      <c r="A70" s="26">
        <v>2021</v>
      </c>
      <c r="B70" s="7">
        <v>21587.199999999997</v>
      </c>
      <c r="C70" s="7">
        <v>8320.4</v>
      </c>
      <c r="D70" s="7">
        <v>9318.5</v>
      </c>
      <c r="E70" s="7">
        <v>39226.1</v>
      </c>
      <c r="F70" s="7"/>
      <c r="G70" s="13"/>
      <c r="H70" s="13"/>
      <c r="I70" s="13"/>
      <c r="J70" s="13"/>
      <c r="K70" s="13"/>
    </row>
    <row r="71" spans="1:11" x14ac:dyDescent="0.2">
      <c r="A71" s="26">
        <v>2022</v>
      </c>
      <c r="B71" s="7">
        <v>22207.1</v>
      </c>
      <c r="C71" s="7">
        <v>8413.2999999999993</v>
      </c>
      <c r="D71" s="7">
        <v>9606.2999999999993</v>
      </c>
      <c r="E71" s="7">
        <v>40226.699999999997</v>
      </c>
      <c r="F71" s="7"/>
      <c r="G71" s="13"/>
      <c r="H71" s="13"/>
      <c r="I71" s="13"/>
      <c r="J71" s="13"/>
      <c r="K71" s="13"/>
    </row>
    <row r="72" spans="1:11" x14ac:dyDescent="0.2">
      <c r="A72" s="26">
        <v>2023</v>
      </c>
      <c r="B72" s="7">
        <v>22781.199999999997</v>
      </c>
      <c r="C72" s="7">
        <v>8774.6</v>
      </c>
      <c r="D72" s="7">
        <v>10024.700000000001</v>
      </c>
      <c r="E72" s="7">
        <v>41580.5</v>
      </c>
      <c r="F72" s="7"/>
      <c r="G72" s="13"/>
      <c r="H72" s="13"/>
      <c r="I72" s="13"/>
      <c r="J72" s="13"/>
      <c r="K72" s="13"/>
    </row>
    <row r="73" spans="1:11" x14ac:dyDescent="0.2">
      <c r="A73" s="69" t="s">
        <v>529</v>
      </c>
      <c r="G73" s="13"/>
      <c r="H73" s="13"/>
      <c r="I73" s="13"/>
      <c r="J73" s="13"/>
      <c r="K73" s="13"/>
    </row>
  </sheetData>
  <hyperlinks>
    <hyperlink ref="D2" location="Cover!A1" display="Return to: Cover" xr:uid="{D1EBFB75-BFBA-4CB2-A491-7FEE3C41CC5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7E07F-B715-4C74-BC42-93BCE0EF9453}">
  <dimension ref="A1:Q521"/>
  <sheetViews>
    <sheetView zoomScaleNormal="100" workbookViewId="0"/>
  </sheetViews>
  <sheetFormatPr defaultColWidth="9.33203125" defaultRowHeight="12.75" x14ac:dyDescent="0.2"/>
  <cols>
    <col min="1" max="1" width="26.6640625" style="26" customWidth="1"/>
    <col min="2" max="2" width="20.5" style="8" customWidth="1"/>
    <col min="3" max="3" width="23.1640625" style="8" customWidth="1"/>
    <col min="4" max="8" width="16.6640625" style="8" customWidth="1"/>
    <col min="9" max="9" width="9.33203125" style="8"/>
    <col min="10" max="11" width="9.33203125" style="8" customWidth="1"/>
    <col min="12" max="23" width="9.33203125" style="5" customWidth="1"/>
    <col min="24" max="16384" width="9.33203125" style="5"/>
  </cols>
  <sheetData>
    <row r="1" spans="1:17" s="1" customFormat="1" x14ac:dyDescent="0.2">
      <c r="A1" s="22"/>
      <c r="B1" s="13"/>
      <c r="C1" s="13"/>
      <c r="D1" s="13"/>
      <c r="E1" s="13"/>
      <c r="F1" s="13"/>
      <c r="G1" s="13"/>
      <c r="H1" s="13"/>
      <c r="I1" s="13"/>
      <c r="J1" s="13"/>
      <c r="K1" s="13"/>
    </row>
    <row r="2" spans="1:17" s="1" customFormat="1" ht="20.25" thickBot="1" x14ac:dyDescent="0.35">
      <c r="A2" s="23" t="s">
        <v>49</v>
      </c>
      <c r="B2" s="13"/>
      <c r="C2" s="13"/>
      <c r="D2" s="64" t="s">
        <v>84</v>
      </c>
      <c r="E2" s="13"/>
      <c r="F2" s="13"/>
      <c r="G2" s="13"/>
      <c r="H2" s="13"/>
      <c r="I2" s="13"/>
      <c r="J2" s="13"/>
      <c r="K2" s="13"/>
      <c r="M2" s="5"/>
      <c r="N2" s="5"/>
      <c r="O2" s="5"/>
      <c r="P2" s="5"/>
      <c r="Q2" s="5"/>
    </row>
    <row r="3" spans="1:17" s="1" customFormat="1" ht="18.75" thickTop="1" x14ac:dyDescent="0.25">
      <c r="A3" s="67" t="s">
        <v>0</v>
      </c>
      <c r="B3" s="13"/>
      <c r="C3" s="13"/>
      <c r="D3" s="13"/>
      <c r="E3" s="13"/>
      <c r="F3" s="13"/>
      <c r="G3" s="13"/>
      <c r="H3" s="13"/>
      <c r="I3" s="13"/>
      <c r="J3" s="13"/>
      <c r="K3" s="13"/>
      <c r="M3" s="5"/>
      <c r="N3" s="5"/>
      <c r="O3" s="5"/>
      <c r="P3" s="5"/>
      <c r="Q3" s="5"/>
    </row>
    <row r="4" spans="1:17" s="4" customFormat="1" x14ac:dyDescent="0.2">
      <c r="A4" s="25"/>
      <c r="B4" s="14"/>
      <c r="C4" s="14"/>
      <c r="D4" s="14"/>
      <c r="E4" s="14"/>
      <c r="F4" s="14"/>
      <c r="G4" s="14"/>
      <c r="H4" s="14"/>
      <c r="I4" s="14"/>
      <c r="J4" s="14"/>
      <c r="K4" s="14"/>
    </row>
    <row r="5" spans="1:17" x14ac:dyDescent="0.2">
      <c r="L5" s="8"/>
      <c r="M5" s="8"/>
      <c r="N5" s="8"/>
      <c r="O5" s="8"/>
    </row>
    <row r="6" spans="1:17" ht="17.25" thickBot="1" x14ac:dyDescent="0.35">
      <c r="A6" s="27" t="s">
        <v>51</v>
      </c>
      <c r="L6" s="8"/>
      <c r="M6" s="8"/>
      <c r="N6" s="8"/>
      <c r="O6" s="8"/>
    </row>
    <row r="7" spans="1:17" x14ac:dyDescent="0.2">
      <c r="A7" s="28" t="s">
        <v>533</v>
      </c>
      <c r="L7" s="8"/>
      <c r="M7" s="8"/>
      <c r="N7" s="8"/>
      <c r="O7" s="8"/>
    </row>
    <row r="8" spans="1:17" x14ac:dyDescent="0.2">
      <c r="A8" s="30" t="s">
        <v>87</v>
      </c>
      <c r="B8" s="15" t="s">
        <v>500</v>
      </c>
      <c r="C8" s="15" t="s">
        <v>501</v>
      </c>
      <c r="D8" s="15" t="s">
        <v>534</v>
      </c>
      <c r="E8" s="15" t="s">
        <v>100</v>
      </c>
      <c r="L8" s="8"/>
      <c r="M8" s="8"/>
      <c r="N8" s="8"/>
      <c r="O8" s="8"/>
    </row>
    <row r="9" spans="1:17" x14ac:dyDescent="0.2">
      <c r="A9" s="26">
        <v>2016</v>
      </c>
      <c r="B9" s="7">
        <v>17483.7</v>
      </c>
      <c r="C9" s="7">
        <v>4758.8</v>
      </c>
      <c r="D9" s="7" t="s">
        <v>234</v>
      </c>
      <c r="E9" s="7">
        <v>22242.5</v>
      </c>
      <c r="L9" s="8"/>
      <c r="M9" s="8"/>
      <c r="N9" s="8"/>
      <c r="O9" s="8"/>
    </row>
    <row r="10" spans="1:17" x14ac:dyDescent="0.2">
      <c r="A10" s="26">
        <v>2017</v>
      </c>
      <c r="B10" s="7">
        <v>17909</v>
      </c>
      <c r="C10" s="7">
        <v>4944.1000000000004</v>
      </c>
      <c r="D10" s="7" t="s">
        <v>234</v>
      </c>
      <c r="E10" s="7">
        <v>22853.1</v>
      </c>
      <c r="L10" s="8"/>
      <c r="M10" s="8"/>
      <c r="N10" s="8"/>
      <c r="O10" s="8"/>
    </row>
    <row r="11" spans="1:17" x14ac:dyDescent="0.2">
      <c r="A11" s="26">
        <v>2018</v>
      </c>
      <c r="B11" s="7">
        <v>18733.900000000001</v>
      </c>
      <c r="C11" s="7">
        <v>5122.1000000000004</v>
      </c>
      <c r="D11" s="7" t="s">
        <v>234</v>
      </c>
      <c r="E11" s="7">
        <v>23856</v>
      </c>
      <c r="L11" s="8"/>
      <c r="M11" s="8"/>
      <c r="N11" s="8"/>
      <c r="O11" s="8"/>
    </row>
    <row r="12" spans="1:17" x14ac:dyDescent="0.2">
      <c r="A12" s="26">
        <v>2019</v>
      </c>
      <c r="B12" s="7">
        <v>19695.599999999999</v>
      </c>
      <c r="C12" s="7">
        <v>5422.7</v>
      </c>
      <c r="D12" s="7" t="s">
        <v>182</v>
      </c>
      <c r="E12" s="7">
        <v>25121.4</v>
      </c>
      <c r="L12" s="8"/>
      <c r="M12" s="8"/>
      <c r="N12" s="8"/>
      <c r="O12" s="8"/>
    </row>
    <row r="13" spans="1:17" x14ac:dyDescent="0.2">
      <c r="A13" s="26">
        <v>2020</v>
      </c>
      <c r="B13" s="7">
        <v>19900.2</v>
      </c>
      <c r="C13" s="7">
        <v>5511</v>
      </c>
      <c r="D13" s="7" t="s">
        <v>182</v>
      </c>
      <c r="E13" s="7">
        <v>25414.1</v>
      </c>
    </row>
    <row r="14" spans="1:17" x14ac:dyDescent="0.2">
      <c r="A14" s="26">
        <v>2021</v>
      </c>
      <c r="B14" s="7">
        <v>20940.889067682605</v>
      </c>
      <c r="C14" s="7">
        <v>5773.0628548224768</v>
      </c>
      <c r="D14" s="7">
        <v>8.2676638989025371</v>
      </c>
      <c r="E14" s="7">
        <v>26722.219586403982</v>
      </c>
    </row>
    <row r="15" spans="1:17" x14ac:dyDescent="0.2">
      <c r="A15" s="26">
        <v>2022</v>
      </c>
      <c r="B15" s="7">
        <v>20650.7063035668</v>
      </c>
      <c r="C15" s="7">
        <v>5702.3254427171205</v>
      </c>
      <c r="D15" s="7">
        <v>53.468123320448754</v>
      </c>
      <c r="E15" s="7">
        <v>26406.499869604337</v>
      </c>
    </row>
    <row r="16" spans="1:17" x14ac:dyDescent="0.2">
      <c r="A16" s="26">
        <v>2023</v>
      </c>
      <c r="B16" s="7">
        <v>20822.730137983213</v>
      </c>
      <c r="C16" s="7">
        <v>5722.9813823384684</v>
      </c>
      <c r="D16" s="7">
        <v>244.81008490768124</v>
      </c>
      <c r="E16" s="7">
        <v>26790.521605229362</v>
      </c>
    </row>
    <row r="17" spans="1:8" x14ac:dyDescent="0.2">
      <c r="A17" s="69" t="s">
        <v>535</v>
      </c>
      <c r="B17" s="7"/>
      <c r="C17" s="7"/>
      <c r="D17" s="7"/>
      <c r="E17" s="7"/>
    </row>
    <row r="19" spans="1:8" x14ac:dyDescent="0.2">
      <c r="A19" s="28" t="s">
        <v>536</v>
      </c>
    </row>
    <row r="20" spans="1:8" x14ac:dyDescent="0.2">
      <c r="A20" s="30" t="s">
        <v>93</v>
      </c>
      <c r="B20" s="15" t="s">
        <v>94</v>
      </c>
      <c r="C20" s="15" t="s">
        <v>95</v>
      </c>
      <c r="D20" s="15" t="s">
        <v>96</v>
      </c>
      <c r="E20" s="15" t="s">
        <v>97</v>
      </c>
      <c r="F20" s="15" t="s">
        <v>98</v>
      </c>
      <c r="G20" s="15" t="s">
        <v>99</v>
      </c>
      <c r="H20" s="15" t="s">
        <v>100</v>
      </c>
    </row>
    <row r="21" spans="1:8" x14ac:dyDescent="0.2">
      <c r="A21" s="26">
        <v>2016</v>
      </c>
      <c r="B21" s="7">
        <v>1303.3</v>
      </c>
      <c r="C21" s="7">
        <v>8023.5</v>
      </c>
      <c r="D21" s="7">
        <v>4963.2</v>
      </c>
      <c r="E21" s="7">
        <v>3990.8</v>
      </c>
      <c r="F21" s="7">
        <v>3685</v>
      </c>
      <c r="G21" s="7">
        <v>276.8</v>
      </c>
      <c r="H21" s="7">
        <v>22242.6</v>
      </c>
    </row>
    <row r="22" spans="1:8" x14ac:dyDescent="0.2">
      <c r="A22" s="26">
        <v>2017</v>
      </c>
      <c r="B22" s="7">
        <v>1300</v>
      </c>
      <c r="C22" s="7">
        <v>8302.1</v>
      </c>
      <c r="D22" s="7">
        <v>5279.9</v>
      </c>
      <c r="E22" s="7">
        <v>4131.6000000000004</v>
      </c>
      <c r="F22" s="7">
        <v>3516.3</v>
      </c>
      <c r="G22" s="7">
        <v>323.3</v>
      </c>
      <c r="H22" s="7">
        <v>22853.200000000001</v>
      </c>
    </row>
    <row r="23" spans="1:8" x14ac:dyDescent="0.2">
      <c r="A23" s="26">
        <v>2018</v>
      </c>
      <c r="B23" s="7">
        <v>1367.2</v>
      </c>
      <c r="C23" s="7">
        <v>8936.5</v>
      </c>
      <c r="D23" s="7">
        <v>5635.8</v>
      </c>
      <c r="E23" s="7">
        <v>4225.3</v>
      </c>
      <c r="F23" s="7">
        <v>3318.3</v>
      </c>
      <c r="G23" s="7">
        <v>373</v>
      </c>
      <c r="H23" s="7">
        <v>23856.1</v>
      </c>
    </row>
    <row r="24" spans="1:8" x14ac:dyDescent="0.2">
      <c r="A24" s="26">
        <v>2019</v>
      </c>
      <c r="B24" s="7">
        <v>1335.9</v>
      </c>
      <c r="C24" s="7">
        <v>9514.5</v>
      </c>
      <c r="D24" s="7">
        <v>6166.1</v>
      </c>
      <c r="E24" s="7">
        <v>4471.1000000000004</v>
      </c>
      <c r="F24" s="7">
        <v>3202.2</v>
      </c>
      <c r="G24" s="7">
        <v>431.6</v>
      </c>
      <c r="H24" s="7">
        <v>25121.4</v>
      </c>
    </row>
    <row r="25" spans="1:8" x14ac:dyDescent="0.2">
      <c r="A25" s="26">
        <v>2020</v>
      </c>
      <c r="B25" s="7">
        <v>1142.8</v>
      </c>
      <c r="C25" s="7">
        <v>9631.7999999999993</v>
      </c>
      <c r="D25" s="7">
        <v>6454</v>
      </c>
      <c r="E25" s="7">
        <v>4645.5</v>
      </c>
      <c r="F25" s="7">
        <v>3083.5</v>
      </c>
      <c r="G25" s="7">
        <v>456.4</v>
      </c>
      <c r="H25" s="7">
        <v>25414.1</v>
      </c>
    </row>
    <row r="26" spans="1:8" x14ac:dyDescent="0.2">
      <c r="A26" s="26">
        <v>2021</v>
      </c>
      <c r="B26" s="7">
        <v>1096.558641800319</v>
      </c>
      <c r="C26" s="7">
        <v>9944.161691953319</v>
      </c>
      <c r="D26" s="7">
        <v>7031.4506940991523</v>
      </c>
      <c r="E26" s="7">
        <v>4926.5075768072875</v>
      </c>
      <c r="F26" s="7">
        <v>3147.9427804829229</v>
      </c>
      <c r="G26" s="7">
        <v>575.59820126097134</v>
      </c>
      <c r="H26" s="7">
        <v>26722.219586403971</v>
      </c>
    </row>
    <row r="27" spans="1:8" x14ac:dyDescent="0.2">
      <c r="A27" s="26">
        <v>2022</v>
      </c>
      <c r="B27" s="7">
        <v>1085.2461019949353</v>
      </c>
      <c r="C27" s="7">
        <v>9572.6112775207293</v>
      </c>
      <c r="D27" s="7">
        <v>7102.4663348169497</v>
      </c>
      <c r="E27" s="7">
        <v>5055.8176725699868</v>
      </c>
      <c r="F27" s="7">
        <v>2981.2764120900538</v>
      </c>
      <c r="G27" s="7">
        <v>609.08207061138683</v>
      </c>
      <c r="H27" s="7">
        <v>26406.499869604042</v>
      </c>
    </row>
    <row r="28" spans="1:8" x14ac:dyDescent="0.2">
      <c r="A28" s="26">
        <v>2023</v>
      </c>
      <c r="B28" s="7">
        <v>1020.5337181493868</v>
      </c>
      <c r="C28" s="7">
        <v>9326.5955099251278</v>
      </c>
      <c r="D28" s="7">
        <v>7544.5292622100606</v>
      </c>
      <c r="E28" s="7">
        <v>5304.871777081622</v>
      </c>
      <c r="F28" s="7">
        <v>2948.6049479741901</v>
      </c>
      <c r="G28" s="7">
        <v>645.38638988871264</v>
      </c>
      <c r="H28" s="7">
        <v>26790.5216052291</v>
      </c>
    </row>
    <row r="29" spans="1:8" x14ac:dyDescent="0.2">
      <c r="A29" s="69" t="s">
        <v>535</v>
      </c>
      <c r="B29" s="7"/>
      <c r="C29" s="7"/>
      <c r="D29" s="7"/>
      <c r="E29" s="7"/>
      <c r="F29" s="7"/>
      <c r="G29" s="7"/>
      <c r="H29" s="7"/>
    </row>
    <row r="31" spans="1:8" x14ac:dyDescent="0.2">
      <c r="A31" s="28" t="s">
        <v>537</v>
      </c>
      <c r="B31" s="49"/>
      <c r="C31" s="49"/>
      <c r="D31" s="49"/>
      <c r="E31" s="49"/>
      <c r="F31" s="49"/>
      <c r="G31" s="49"/>
    </row>
    <row r="32" spans="1:8" x14ac:dyDescent="0.2">
      <c r="A32" s="30" t="s">
        <v>87</v>
      </c>
      <c r="B32" s="15" t="s">
        <v>462</v>
      </c>
      <c r="C32" s="15" t="s">
        <v>461</v>
      </c>
      <c r="D32" s="15" t="s">
        <v>100</v>
      </c>
    </row>
    <row r="33" spans="1:4" x14ac:dyDescent="0.2">
      <c r="A33" s="26">
        <v>2016</v>
      </c>
      <c r="B33" s="7">
        <v>3235.1</v>
      </c>
      <c r="C33" s="7">
        <v>19007.400000000001</v>
      </c>
      <c r="D33" s="7">
        <v>22242.5</v>
      </c>
    </row>
    <row r="34" spans="1:4" x14ac:dyDescent="0.2">
      <c r="A34" s="26">
        <v>2017</v>
      </c>
      <c r="B34" s="7">
        <v>3399.8</v>
      </c>
      <c r="C34" s="7">
        <v>19453.400000000001</v>
      </c>
      <c r="D34" s="7">
        <v>22853.200000000001</v>
      </c>
    </row>
    <row r="35" spans="1:4" x14ac:dyDescent="0.2">
      <c r="A35" s="26">
        <v>2018</v>
      </c>
      <c r="B35" s="7">
        <v>3479.8</v>
      </c>
      <c r="C35" s="7">
        <v>20376.2</v>
      </c>
      <c r="D35" s="7">
        <v>23856</v>
      </c>
    </row>
    <row r="36" spans="1:4" x14ac:dyDescent="0.2">
      <c r="A36" s="26">
        <v>2019</v>
      </c>
      <c r="B36" s="7">
        <v>3816.5</v>
      </c>
      <c r="C36" s="7">
        <v>21304.9</v>
      </c>
      <c r="D36" s="7">
        <v>25121.4</v>
      </c>
    </row>
    <row r="37" spans="1:4" x14ac:dyDescent="0.2">
      <c r="A37" s="26">
        <v>2020</v>
      </c>
      <c r="B37" s="7">
        <v>3885.2</v>
      </c>
      <c r="C37" s="7">
        <v>21529</v>
      </c>
      <c r="D37" s="7">
        <v>25414.1</v>
      </c>
    </row>
    <row r="38" spans="1:4" x14ac:dyDescent="0.2">
      <c r="A38" s="26">
        <v>2021</v>
      </c>
      <c r="B38" s="7">
        <v>4397.5117988864695</v>
      </c>
      <c r="C38" s="7">
        <v>22324.707787517538</v>
      </c>
      <c r="D38" s="7">
        <v>26722.219586404008</v>
      </c>
    </row>
    <row r="39" spans="1:4" x14ac:dyDescent="0.2">
      <c r="A39" s="26">
        <v>2022</v>
      </c>
      <c r="B39" s="7">
        <v>4383.8513472167542</v>
      </c>
      <c r="C39" s="7">
        <v>22022.648522387626</v>
      </c>
      <c r="D39" s="7">
        <v>26406.49986960438</v>
      </c>
    </row>
    <row r="40" spans="1:4" x14ac:dyDescent="0.2">
      <c r="A40" s="26">
        <v>2023</v>
      </c>
      <c r="B40" s="7">
        <v>4785.7606688310589</v>
      </c>
      <c r="C40" s="7">
        <v>22004.760936398681</v>
      </c>
      <c r="D40" s="7">
        <v>26790.52160522974</v>
      </c>
    </row>
    <row r="41" spans="1:4" x14ac:dyDescent="0.2">
      <c r="A41" s="69" t="s">
        <v>535</v>
      </c>
      <c r="B41" s="7"/>
      <c r="C41" s="7"/>
      <c r="D41" s="7"/>
    </row>
    <row r="43" spans="1:4" x14ac:dyDescent="0.2">
      <c r="A43" s="28" t="s">
        <v>538</v>
      </c>
    </row>
    <row r="44" spans="1:4" x14ac:dyDescent="0.2">
      <c r="A44" s="30" t="s">
        <v>87</v>
      </c>
      <c r="B44" s="15" t="s">
        <v>539</v>
      </c>
      <c r="C44" s="15" t="s">
        <v>540</v>
      </c>
      <c r="D44" s="15" t="s">
        <v>100</v>
      </c>
    </row>
    <row r="45" spans="1:4" x14ac:dyDescent="0.2">
      <c r="A45" s="26">
        <v>2016</v>
      </c>
      <c r="B45" s="7">
        <v>5139.8</v>
      </c>
      <c r="C45" s="7">
        <v>17102.7</v>
      </c>
      <c r="D45" s="7">
        <v>22242.5</v>
      </c>
    </row>
    <row r="46" spans="1:4" x14ac:dyDescent="0.2">
      <c r="A46" s="26">
        <v>2017</v>
      </c>
      <c r="B46" s="7">
        <v>5640.9</v>
      </c>
      <c r="C46" s="7">
        <v>17212.3</v>
      </c>
      <c r="D46" s="7">
        <v>22853.200000000001</v>
      </c>
    </row>
    <row r="47" spans="1:4" x14ac:dyDescent="0.2">
      <c r="A47" s="26">
        <v>2018</v>
      </c>
      <c r="B47" s="7">
        <v>4714.8999999999996</v>
      </c>
      <c r="C47" s="7">
        <v>19141.099999999999</v>
      </c>
      <c r="D47" s="7">
        <v>23856</v>
      </c>
    </row>
    <row r="48" spans="1:4" x14ac:dyDescent="0.2">
      <c r="A48" s="26">
        <v>2019</v>
      </c>
      <c r="B48" s="7">
        <v>5421.7</v>
      </c>
      <c r="C48" s="7">
        <v>19699.7</v>
      </c>
      <c r="D48" s="7">
        <v>25121.4</v>
      </c>
    </row>
    <row r="49" spans="1:12" x14ac:dyDescent="0.2">
      <c r="A49" s="26">
        <v>2020</v>
      </c>
      <c r="B49" s="7">
        <v>4662</v>
      </c>
      <c r="C49" s="7">
        <v>20752.099999999999</v>
      </c>
      <c r="D49" s="7">
        <v>25414.1</v>
      </c>
    </row>
    <row r="50" spans="1:12" x14ac:dyDescent="0.2">
      <c r="A50" s="26">
        <v>2021</v>
      </c>
      <c r="B50" s="7">
        <v>5248.4631261518189</v>
      </c>
      <c r="C50" s="7">
        <v>21473.756460252251</v>
      </c>
      <c r="D50" s="7">
        <v>26722.21958640407</v>
      </c>
    </row>
    <row r="51" spans="1:12" x14ac:dyDescent="0.2">
      <c r="A51" s="26">
        <v>2022</v>
      </c>
      <c r="B51" s="7">
        <v>5194.439530554122</v>
      </c>
      <c r="C51" s="7">
        <v>21212.060339050255</v>
      </c>
      <c r="D51" s="7">
        <v>26406.499869604377</v>
      </c>
    </row>
    <row r="52" spans="1:12" x14ac:dyDescent="0.2">
      <c r="A52" s="26">
        <v>2023</v>
      </c>
      <c r="B52" s="7">
        <v>4689.1626381617007</v>
      </c>
      <c r="C52" s="7">
        <v>22101.358967067667</v>
      </c>
      <c r="D52" s="7">
        <v>26790.521605229369</v>
      </c>
    </row>
    <row r="53" spans="1:12" x14ac:dyDescent="0.2">
      <c r="A53" s="69" t="s">
        <v>535</v>
      </c>
      <c r="B53" s="7"/>
      <c r="C53" s="7"/>
      <c r="D53" s="7"/>
    </row>
    <row r="54" spans="1:12" x14ac:dyDescent="0.2">
      <c r="B54" s="7"/>
      <c r="C54" s="7"/>
      <c r="D54" s="7"/>
    </row>
    <row r="56" spans="1:12" ht="17.25" thickBot="1" x14ac:dyDescent="0.35">
      <c r="A56" s="27" t="s">
        <v>541</v>
      </c>
      <c r="J56" s="13"/>
      <c r="K56" s="13"/>
      <c r="L56" s="13"/>
    </row>
    <row r="57" spans="1:12" x14ac:dyDescent="0.2">
      <c r="A57" s="28" t="s">
        <v>542</v>
      </c>
      <c r="J57" s="13"/>
      <c r="K57" s="13"/>
      <c r="L57" s="13"/>
    </row>
    <row r="58" spans="1:12" ht="25.5" x14ac:dyDescent="0.2">
      <c r="A58" s="30"/>
      <c r="B58" s="19" t="s">
        <v>543</v>
      </c>
      <c r="C58" s="19"/>
      <c r="D58" s="15"/>
      <c r="E58" s="15"/>
      <c r="J58" s="13"/>
      <c r="K58" s="13"/>
      <c r="L58" s="13"/>
    </row>
    <row r="59" spans="1:12" x14ac:dyDescent="0.2">
      <c r="A59" s="30" t="s">
        <v>113</v>
      </c>
      <c r="B59" s="15">
        <v>2020</v>
      </c>
      <c r="C59" s="15">
        <v>2021</v>
      </c>
      <c r="D59" s="15">
        <v>2022</v>
      </c>
      <c r="E59" s="15">
        <v>2023</v>
      </c>
    </row>
    <row r="60" spans="1:12" x14ac:dyDescent="0.2">
      <c r="A60" s="26" t="s">
        <v>114</v>
      </c>
      <c r="B60" s="8">
        <v>76</v>
      </c>
      <c r="C60" s="7">
        <v>81.781611971311065</v>
      </c>
      <c r="D60" s="7">
        <v>77.79150695001492</v>
      </c>
      <c r="E60" s="7">
        <v>77.733549378915839</v>
      </c>
    </row>
    <row r="61" spans="1:12" x14ac:dyDescent="0.2">
      <c r="A61" s="26" t="s">
        <v>115</v>
      </c>
      <c r="B61" s="8">
        <v>61</v>
      </c>
      <c r="C61" s="7">
        <v>65.271374727454926</v>
      </c>
      <c r="D61" s="7">
        <v>65.562755677966081</v>
      </c>
      <c r="E61" s="7">
        <v>71.652542372881328</v>
      </c>
    </row>
    <row r="62" spans="1:12" x14ac:dyDescent="0.2">
      <c r="A62" s="26" t="s">
        <v>116</v>
      </c>
      <c r="B62" s="8">
        <v>411</v>
      </c>
      <c r="C62" s="7">
        <v>429.43067645916472</v>
      </c>
      <c r="D62" s="7">
        <v>449.88912775947767</v>
      </c>
      <c r="E62" s="7">
        <v>454.31712949558573</v>
      </c>
    </row>
    <row r="63" spans="1:12" x14ac:dyDescent="0.2">
      <c r="A63" s="26" t="s">
        <v>117</v>
      </c>
      <c r="B63" s="8">
        <v>528</v>
      </c>
      <c r="C63" s="7">
        <v>537.47064343219131</v>
      </c>
      <c r="D63" s="7">
        <v>527.08371308108167</v>
      </c>
      <c r="E63" s="7">
        <v>539.23798124324367</v>
      </c>
    </row>
    <row r="64" spans="1:12" x14ac:dyDescent="0.2">
      <c r="A64" s="26" t="s">
        <v>118</v>
      </c>
      <c r="B64" s="8">
        <v>136</v>
      </c>
      <c r="C64" s="7">
        <v>149.70000000000002</v>
      </c>
      <c r="D64" s="7">
        <v>152.70000000000002</v>
      </c>
      <c r="E64" s="7">
        <v>155.29999999999998</v>
      </c>
    </row>
    <row r="65" spans="1:5" x14ac:dyDescent="0.2">
      <c r="A65" s="26" t="s">
        <v>119</v>
      </c>
      <c r="B65" s="8">
        <v>232</v>
      </c>
      <c r="C65" s="7">
        <v>247.8836840000001</v>
      </c>
      <c r="D65" s="7">
        <v>259.23684100000003</v>
      </c>
      <c r="E65" s="7">
        <v>256.59210599999994</v>
      </c>
    </row>
    <row r="66" spans="1:5" x14ac:dyDescent="0.2">
      <c r="A66" s="26" t="s">
        <v>120</v>
      </c>
      <c r="B66" s="8">
        <v>378</v>
      </c>
      <c r="C66" s="7">
        <v>372.29105200000009</v>
      </c>
      <c r="D66" s="7">
        <v>366.11420900000002</v>
      </c>
      <c r="E66" s="7">
        <v>357.37473699999998</v>
      </c>
    </row>
    <row r="67" spans="1:5" x14ac:dyDescent="0.2">
      <c r="A67" s="26" t="s">
        <v>121</v>
      </c>
      <c r="B67" s="8">
        <v>41</v>
      </c>
      <c r="C67" s="7">
        <v>44.348011381767883</v>
      </c>
      <c r="D67" s="7">
        <v>37.993688679245288</v>
      </c>
      <c r="E67" s="7">
        <v>32.905969077568109</v>
      </c>
    </row>
    <row r="68" spans="1:5" x14ac:dyDescent="0.2">
      <c r="A68" s="26" t="s">
        <v>122</v>
      </c>
      <c r="B68" s="8">
        <v>638</v>
      </c>
      <c r="C68" s="7">
        <v>632.01447399999995</v>
      </c>
      <c r="D68" s="7">
        <v>579.19736800000032</v>
      </c>
      <c r="E68" s="7">
        <v>580.47868400000016</v>
      </c>
    </row>
    <row r="69" spans="1:5" x14ac:dyDescent="0.2">
      <c r="A69" s="26" t="s">
        <v>123</v>
      </c>
      <c r="B69" s="8">
        <v>803</v>
      </c>
      <c r="C69" s="7">
        <v>798.90552600000024</v>
      </c>
      <c r="D69" s="7">
        <v>758.02605099999994</v>
      </c>
      <c r="E69" s="7">
        <v>718.7015780000005</v>
      </c>
    </row>
    <row r="70" spans="1:5" x14ac:dyDescent="0.2">
      <c r="A70" s="26" t="s">
        <v>124</v>
      </c>
      <c r="B70" s="8">
        <v>41</v>
      </c>
      <c r="C70" s="7">
        <v>45.341750395151074</v>
      </c>
      <c r="D70" s="7">
        <v>45.848895450579718</v>
      </c>
      <c r="E70" s="7">
        <v>43.968247756671182</v>
      </c>
    </row>
    <row r="71" spans="1:5" x14ac:dyDescent="0.2">
      <c r="A71" s="26" t="s">
        <v>125</v>
      </c>
      <c r="B71" s="8">
        <v>159</v>
      </c>
      <c r="C71" s="7">
        <v>170.28199878837438</v>
      </c>
      <c r="D71" s="7">
        <v>134.90429766666671</v>
      </c>
      <c r="E71" s="7">
        <v>134.35555555555558</v>
      </c>
    </row>
    <row r="72" spans="1:5" x14ac:dyDescent="0.2">
      <c r="A72" s="26" t="s">
        <v>126</v>
      </c>
      <c r="B72" s="8">
        <v>512</v>
      </c>
      <c r="C72" s="7">
        <v>562.01078900000027</v>
      </c>
      <c r="D72" s="7">
        <v>550.92736800000034</v>
      </c>
      <c r="E72" s="7">
        <v>580.77368300000012</v>
      </c>
    </row>
    <row r="73" spans="1:5" x14ac:dyDescent="0.2">
      <c r="A73" s="26" t="s">
        <v>127</v>
      </c>
      <c r="B73" s="7">
        <v>1770</v>
      </c>
      <c r="C73" s="7">
        <v>1889.3941020827172</v>
      </c>
      <c r="D73" s="7">
        <v>1901.3161584959485</v>
      </c>
      <c r="E73" s="7">
        <v>1972.9910425579242</v>
      </c>
    </row>
    <row r="74" spans="1:5" x14ac:dyDescent="0.2">
      <c r="A74" s="26" t="s">
        <v>128</v>
      </c>
      <c r="B74" s="8">
        <v>65</v>
      </c>
      <c r="C74" s="7">
        <v>67.293811830570249</v>
      </c>
      <c r="D74" s="7">
        <v>68.189320522765428</v>
      </c>
      <c r="E74" s="7">
        <v>69.713531618128371</v>
      </c>
    </row>
    <row r="75" spans="1:5" x14ac:dyDescent="0.2">
      <c r="A75" s="26" t="s">
        <v>129</v>
      </c>
      <c r="B75" s="8">
        <v>85</v>
      </c>
      <c r="C75" s="7">
        <v>98.479858439003152</v>
      </c>
      <c r="D75" s="7">
        <v>97.145172460475237</v>
      </c>
      <c r="E75" s="7">
        <v>92.99894934734813</v>
      </c>
    </row>
    <row r="76" spans="1:5" x14ac:dyDescent="0.2">
      <c r="A76" s="26" t="s">
        <v>130</v>
      </c>
      <c r="B76" s="8">
        <v>88</v>
      </c>
      <c r="C76" s="7">
        <v>98.480024556676597</v>
      </c>
      <c r="D76" s="7">
        <v>66.824856495596663</v>
      </c>
      <c r="E76" s="7">
        <v>65.040364166221778</v>
      </c>
    </row>
    <row r="77" spans="1:5" x14ac:dyDescent="0.2">
      <c r="A77" s="26" t="s">
        <v>131</v>
      </c>
      <c r="B77" s="8">
        <v>522</v>
      </c>
      <c r="C77" s="7">
        <v>543.90775814165761</v>
      </c>
      <c r="D77" s="7">
        <v>539.28556946908486</v>
      </c>
      <c r="E77" s="7">
        <v>543.97953723830915</v>
      </c>
    </row>
    <row r="78" spans="1:5" x14ac:dyDescent="0.2">
      <c r="A78" s="26" t="s">
        <v>132</v>
      </c>
      <c r="B78" s="8">
        <v>208</v>
      </c>
      <c r="C78" s="7">
        <v>212.27183952328227</v>
      </c>
      <c r="D78" s="7">
        <v>210.56804621668178</v>
      </c>
      <c r="E78" s="7">
        <v>220.00265766844254</v>
      </c>
    </row>
    <row r="79" spans="1:5" x14ac:dyDescent="0.2">
      <c r="A79" s="26" t="s">
        <v>133</v>
      </c>
      <c r="B79" s="8">
        <v>566</v>
      </c>
      <c r="C79" s="7">
        <v>598.7486830000006</v>
      </c>
      <c r="D79" s="7">
        <v>606.3986830000008</v>
      </c>
      <c r="E79" s="7">
        <v>622.77368300000046</v>
      </c>
    </row>
    <row r="80" spans="1:5" x14ac:dyDescent="0.2">
      <c r="A80" s="26" t="s">
        <v>288</v>
      </c>
      <c r="B80" s="7" t="s">
        <v>182</v>
      </c>
      <c r="C80" s="7" t="s">
        <v>182</v>
      </c>
      <c r="D80" s="7" t="s">
        <v>182</v>
      </c>
      <c r="E80" s="7" t="s">
        <v>182</v>
      </c>
    </row>
    <row r="81" spans="1:5" x14ac:dyDescent="0.2">
      <c r="A81" s="26" t="s">
        <v>134</v>
      </c>
      <c r="B81" s="8">
        <v>40</v>
      </c>
      <c r="C81" s="7">
        <v>42.852632000000007</v>
      </c>
      <c r="D81" s="7">
        <v>44.252632000000013</v>
      </c>
      <c r="E81" s="7">
        <v>42.250789000000005</v>
      </c>
    </row>
    <row r="82" spans="1:5" x14ac:dyDescent="0.2">
      <c r="A82" s="26" t="s">
        <v>135</v>
      </c>
      <c r="B82" s="8">
        <v>458</v>
      </c>
      <c r="C82" s="7">
        <v>473.86447400000026</v>
      </c>
      <c r="D82" s="7">
        <v>456.43157800000023</v>
      </c>
      <c r="E82" s="7">
        <v>459.4710530000005</v>
      </c>
    </row>
    <row r="83" spans="1:5" x14ac:dyDescent="0.2">
      <c r="A83" s="26" t="s">
        <v>136</v>
      </c>
      <c r="B83" s="8">
        <v>85</v>
      </c>
      <c r="C83" s="7">
        <v>83.01052700000001</v>
      </c>
      <c r="D83" s="7">
        <v>83.410526000000033</v>
      </c>
      <c r="E83" s="7">
        <v>78.184210000000022</v>
      </c>
    </row>
    <row r="84" spans="1:5" x14ac:dyDescent="0.2">
      <c r="A84" s="26" t="s">
        <v>137</v>
      </c>
      <c r="B84" s="8">
        <v>130</v>
      </c>
      <c r="C84" s="7">
        <v>166.87236800000005</v>
      </c>
      <c r="D84" s="7">
        <v>141.32989414217764</v>
      </c>
      <c r="E84" s="7">
        <v>136.92412283832641</v>
      </c>
    </row>
    <row r="85" spans="1:5" x14ac:dyDescent="0.2">
      <c r="A85" s="26" t="s">
        <v>138</v>
      </c>
      <c r="B85" s="8">
        <v>467</v>
      </c>
      <c r="C85" s="7">
        <v>488.59078900000031</v>
      </c>
      <c r="D85" s="7">
        <v>498.25921100000005</v>
      </c>
      <c r="E85" s="7">
        <v>497.62500000000034</v>
      </c>
    </row>
    <row r="86" spans="1:5" x14ac:dyDescent="0.2">
      <c r="A86" s="26" t="s">
        <v>139</v>
      </c>
      <c r="B86" s="8">
        <v>594</v>
      </c>
      <c r="C86" s="7">
        <v>598.97663286560373</v>
      </c>
      <c r="D86" s="7">
        <v>582.59905957142905</v>
      </c>
      <c r="E86" s="7">
        <v>590.45781928571512</v>
      </c>
    </row>
    <row r="87" spans="1:5" x14ac:dyDescent="0.2">
      <c r="A87" s="26" t="s">
        <v>140</v>
      </c>
      <c r="B87" s="8">
        <v>968</v>
      </c>
      <c r="C87" s="7">
        <v>1038.7077412840615</v>
      </c>
      <c r="D87" s="7">
        <v>1063.1652303615731</v>
      </c>
      <c r="E87" s="7">
        <v>1115.5060544353214</v>
      </c>
    </row>
    <row r="88" spans="1:5" x14ac:dyDescent="0.2">
      <c r="A88" s="26" t="s">
        <v>141</v>
      </c>
      <c r="B88" s="8">
        <v>360</v>
      </c>
      <c r="C88" s="7">
        <v>349.94078999999988</v>
      </c>
      <c r="D88" s="7">
        <v>336.50920999999983</v>
      </c>
      <c r="E88" s="7">
        <v>331.38815700000004</v>
      </c>
    </row>
    <row r="89" spans="1:5" x14ac:dyDescent="0.2">
      <c r="A89" s="26" t="s">
        <v>142</v>
      </c>
      <c r="B89" s="8">
        <v>59</v>
      </c>
      <c r="C89" s="7">
        <v>60.61473800000001</v>
      </c>
      <c r="D89" s="7">
        <v>61.646315999999992</v>
      </c>
      <c r="E89" s="7">
        <v>61.994736999999986</v>
      </c>
    </row>
    <row r="90" spans="1:5" x14ac:dyDescent="0.2">
      <c r="A90" s="26" t="s">
        <v>143</v>
      </c>
      <c r="B90" s="8">
        <v>30</v>
      </c>
      <c r="C90" s="7">
        <v>27.930809002980364</v>
      </c>
      <c r="D90" s="7">
        <v>25.619586732786139</v>
      </c>
      <c r="E90" s="7">
        <v>28.262743579628371</v>
      </c>
    </row>
    <row r="91" spans="1:5" x14ac:dyDescent="0.2">
      <c r="A91" s="26" t="s">
        <v>144</v>
      </c>
      <c r="B91" s="8">
        <v>393</v>
      </c>
      <c r="C91" s="7">
        <v>410.18628566176642</v>
      </c>
      <c r="D91" s="7">
        <v>394.45348195549633</v>
      </c>
      <c r="E91" s="7">
        <v>396.19679383825263</v>
      </c>
    </row>
    <row r="92" spans="1:5" x14ac:dyDescent="0.2">
      <c r="A92" s="26" t="s">
        <v>145</v>
      </c>
      <c r="B92" s="8">
        <v>78</v>
      </c>
      <c r="C92" s="7">
        <v>79.000000000000028</v>
      </c>
      <c r="D92" s="7">
        <v>78.823684000000014</v>
      </c>
      <c r="E92" s="7">
        <v>79.511842000000001</v>
      </c>
    </row>
    <row r="93" spans="1:5" x14ac:dyDescent="0.2">
      <c r="A93" s="26" t="s">
        <v>146</v>
      </c>
      <c r="B93" s="7">
        <v>1057</v>
      </c>
      <c r="C93" s="7">
        <v>1152.5026490505129</v>
      </c>
      <c r="D93" s="7">
        <v>1150.0952972413072</v>
      </c>
      <c r="E93" s="7">
        <v>1138.8182911355757</v>
      </c>
    </row>
    <row r="94" spans="1:5" x14ac:dyDescent="0.2">
      <c r="A94" s="26" t="s">
        <v>147</v>
      </c>
      <c r="B94" s="8">
        <v>68</v>
      </c>
      <c r="C94" s="7">
        <v>74.723686000000001</v>
      </c>
      <c r="D94" s="7">
        <v>72.592106000000001</v>
      </c>
      <c r="E94" s="7">
        <v>75.48420999999999</v>
      </c>
    </row>
    <row r="95" spans="1:5" x14ac:dyDescent="0.2">
      <c r="A95" s="26" t="s">
        <v>148</v>
      </c>
      <c r="B95" s="8">
        <v>585</v>
      </c>
      <c r="C95" s="7">
        <v>602.14368400000023</v>
      </c>
      <c r="D95" s="7">
        <v>617.19026500000041</v>
      </c>
      <c r="E95" s="7">
        <v>612.89605400000028</v>
      </c>
    </row>
    <row r="96" spans="1:5" x14ac:dyDescent="0.2">
      <c r="A96" s="26" t="s">
        <v>149</v>
      </c>
      <c r="B96" s="8">
        <v>571</v>
      </c>
      <c r="C96" s="7">
        <v>584.12996626676522</v>
      </c>
      <c r="D96" s="7">
        <v>576.03749743745198</v>
      </c>
      <c r="E96" s="7">
        <v>591.34038621190575</v>
      </c>
    </row>
    <row r="97" spans="1:5" x14ac:dyDescent="0.2">
      <c r="A97" s="26" t="s">
        <v>150</v>
      </c>
      <c r="B97" s="8">
        <v>334</v>
      </c>
      <c r="C97" s="7">
        <v>346.33420999999998</v>
      </c>
      <c r="D97" s="7">
        <v>331.85894700000011</v>
      </c>
      <c r="E97" s="7">
        <v>335.51315699999992</v>
      </c>
    </row>
    <row r="98" spans="1:5" x14ac:dyDescent="0.2">
      <c r="A98" s="26" t="s">
        <v>151</v>
      </c>
      <c r="B98" s="8">
        <v>51</v>
      </c>
      <c r="C98" s="7">
        <v>54.513403948673648</v>
      </c>
      <c r="D98" s="7">
        <v>49.797012423567075</v>
      </c>
      <c r="E98" s="7">
        <v>47.959573381962819</v>
      </c>
    </row>
    <row r="99" spans="1:5" x14ac:dyDescent="0.2">
      <c r="A99" s="26" t="s">
        <v>152</v>
      </c>
      <c r="B99" s="8">
        <v>217</v>
      </c>
      <c r="C99" s="7">
        <v>225.05605299999999</v>
      </c>
      <c r="D99" s="7">
        <v>242.58078999999989</v>
      </c>
      <c r="E99" s="7">
        <v>242.7439479999999</v>
      </c>
    </row>
    <row r="100" spans="1:5" x14ac:dyDescent="0.2">
      <c r="A100" s="26" t="s">
        <v>153</v>
      </c>
      <c r="B100" s="8">
        <v>474</v>
      </c>
      <c r="C100" s="7">
        <v>491.33973599999996</v>
      </c>
      <c r="D100" s="7">
        <v>483.6065769999999</v>
      </c>
      <c r="E100" s="7">
        <v>505.29763000000008</v>
      </c>
    </row>
    <row r="101" spans="1:5" x14ac:dyDescent="0.2">
      <c r="A101" s="26" t="s">
        <v>154</v>
      </c>
      <c r="B101" s="8">
        <v>35</v>
      </c>
      <c r="C101" s="7">
        <v>36.799999999999997</v>
      </c>
      <c r="D101" s="7">
        <v>40.199999999999996</v>
      </c>
      <c r="E101" s="7">
        <v>39.79999999999999</v>
      </c>
    </row>
    <row r="102" spans="1:5" x14ac:dyDescent="0.2">
      <c r="A102" s="26" t="s">
        <v>155</v>
      </c>
      <c r="B102" s="8">
        <v>274</v>
      </c>
      <c r="C102" s="7">
        <v>282.62894799999992</v>
      </c>
      <c r="D102" s="7">
        <v>284.06973700000003</v>
      </c>
      <c r="E102" s="7">
        <v>281.03368400000011</v>
      </c>
    </row>
    <row r="103" spans="1:5" x14ac:dyDescent="0.2">
      <c r="A103" s="26" t="s">
        <v>156</v>
      </c>
      <c r="B103" s="8">
        <v>425</v>
      </c>
      <c r="C103" s="7">
        <v>449.81763299999994</v>
      </c>
      <c r="D103" s="7">
        <v>443.37736899999993</v>
      </c>
      <c r="E103" s="7">
        <v>442.44105399999984</v>
      </c>
    </row>
    <row r="104" spans="1:5" x14ac:dyDescent="0.2">
      <c r="A104" s="26" t="s">
        <v>157</v>
      </c>
      <c r="B104" s="8">
        <v>157</v>
      </c>
      <c r="C104" s="7">
        <v>134.60000000000002</v>
      </c>
      <c r="D104" s="7">
        <v>170.76842099999999</v>
      </c>
      <c r="E104" s="7">
        <v>194.29999999999998</v>
      </c>
    </row>
    <row r="105" spans="1:5" x14ac:dyDescent="0.2">
      <c r="A105" s="26" t="s">
        <v>158</v>
      </c>
      <c r="B105" s="8">
        <v>759</v>
      </c>
      <c r="C105" s="7">
        <v>843.66147715824161</v>
      </c>
      <c r="D105" s="7">
        <v>893.87291093931208</v>
      </c>
      <c r="E105" s="7">
        <v>949.90201099251703</v>
      </c>
    </row>
    <row r="106" spans="1:5" x14ac:dyDescent="0.2">
      <c r="A106" s="26" t="s">
        <v>159</v>
      </c>
      <c r="B106" s="8">
        <v>289</v>
      </c>
      <c r="C106" s="7">
        <v>299.95063828800204</v>
      </c>
      <c r="D106" s="7">
        <v>291.84427489908819</v>
      </c>
      <c r="E106" s="7">
        <v>466.28947500000055</v>
      </c>
    </row>
    <row r="107" spans="1:5" x14ac:dyDescent="0.2">
      <c r="A107" s="26" t="s">
        <v>160</v>
      </c>
      <c r="B107" s="8">
        <v>221</v>
      </c>
      <c r="C107" s="7">
        <v>233.01578641749515</v>
      </c>
      <c r="D107" s="7">
        <v>243.21206316942485</v>
      </c>
      <c r="E107" s="7">
        <v>306.24704327500206</v>
      </c>
    </row>
    <row r="108" spans="1:5" x14ac:dyDescent="0.2">
      <c r="A108" s="26" t="s">
        <v>161</v>
      </c>
      <c r="B108" s="8">
        <v>95</v>
      </c>
      <c r="C108" s="7">
        <v>103.19019740172556</v>
      </c>
      <c r="D108" s="7">
        <v>104.27068335022119</v>
      </c>
      <c r="E108" s="7">
        <v>245.37425267612309</v>
      </c>
    </row>
    <row r="109" spans="1:5" x14ac:dyDescent="0.2">
      <c r="A109" s="26" t="s">
        <v>162</v>
      </c>
      <c r="B109" s="8">
        <v>813</v>
      </c>
      <c r="C109" s="7">
        <v>823.69263200000012</v>
      </c>
      <c r="D109" s="7">
        <v>833.16710599999988</v>
      </c>
      <c r="E109" s="7">
        <v>102.27112678258713</v>
      </c>
    </row>
    <row r="110" spans="1:5" x14ac:dyDescent="0.2">
      <c r="A110" s="26" t="s">
        <v>163</v>
      </c>
      <c r="B110" s="8">
        <v>358</v>
      </c>
      <c r="C110" s="7">
        <v>389.70263200000011</v>
      </c>
      <c r="D110" s="7">
        <v>340.05000000000013</v>
      </c>
      <c r="E110" s="7">
        <v>853.52184300000033</v>
      </c>
    </row>
    <row r="111" spans="1:5" x14ac:dyDescent="0.2">
      <c r="A111" s="26" t="s">
        <v>164</v>
      </c>
      <c r="B111" s="8">
        <v>162</v>
      </c>
      <c r="C111" s="7">
        <v>166.456053</v>
      </c>
      <c r="D111" s="7">
        <v>174.15736899999999</v>
      </c>
      <c r="E111" s="7">
        <v>335.90000000000015</v>
      </c>
    </row>
    <row r="112" spans="1:5" x14ac:dyDescent="0.2">
      <c r="A112" s="26" t="s">
        <v>374</v>
      </c>
      <c r="B112" s="8">
        <v>474</v>
      </c>
      <c r="C112" s="7">
        <v>484.72000000000037</v>
      </c>
      <c r="D112" s="7">
        <v>469.94263000000052</v>
      </c>
      <c r="E112" s="7">
        <v>175.26315799999998</v>
      </c>
    </row>
    <row r="113" spans="1:5" x14ac:dyDescent="0.2">
      <c r="A113" s="26" t="s">
        <v>166</v>
      </c>
      <c r="B113" s="8">
        <v>712</v>
      </c>
      <c r="C113" s="7">
        <v>735.5723660000001</v>
      </c>
      <c r="D113" s="7">
        <v>735.00631399999986</v>
      </c>
      <c r="E113" s="7">
        <v>717.17499899999984</v>
      </c>
    </row>
    <row r="114" spans="1:5" x14ac:dyDescent="0.2">
      <c r="A114" s="26" t="s">
        <v>167</v>
      </c>
      <c r="B114" s="8">
        <v>80</v>
      </c>
      <c r="C114" s="7">
        <v>85.690788000000012</v>
      </c>
      <c r="D114" s="7">
        <v>86.538156999999984</v>
      </c>
      <c r="E114" s="7">
        <v>89.831579999999988</v>
      </c>
    </row>
    <row r="115" spans="1:5" x14ac:dyDescent="0.2">
      <c r="A115" s="26" t="s">
        <v>168</v>
      </c>
      <c r="B115" s="8">
        <v>67</v>
      </c>
      <c r="C115" s="7">
        <v>80.557631538528071</v>
      </c>
      <c r="D115" s="7">
        <v>80.116751709143799</v>
      </c>
      <c r="E115" s="7">
        <v>76.491464542694828</v>
      </c>
    </row>
    <row r="116" spans="1:5" x14ac:dyDescent="0.2">
      <c r="A116" s="26" t="s">
        <v>169</v>
      </c>
      <c r="B116" s="8">
        <v>59</v>
      </c>
      <c r="C116" s="7">
        <v>58.364474000000008</v>
      </c>
      <c r="D116" s="7">
        <v>60.369737000000001</v>
      </c>
      <c r="E116" s="7">
        <v>56.394736999999992</v>
      </c>
    </row>
    <row r="117" spans="1:5" x14ac:dyDescent="0.2">
      <c r="A117" s="26" t="s">
        <v>170</v>
      </c>
      <c r="B117" s="8">
        <v>298</v>
      </c>
      <c r="C117" s="7">
        <v>299.38973600000008</v>
      </c>
      <c r="D117" s="7">
        <v>296.10210500000005</v>
      </c>
      <c r="E117" s="7">
        <v>312.76736600000004</v>
      </c>
    </row>
    <row r="118" spans="1:5" x14ac:dyDescent="0.2">
      <c r="A118" s="26" t="s">
        <v>171</v>
      </c>
      <c r="B118" s="8">
        <v>50</v>
      </c>
      <c r="C118" s="7">
        <v>48.05263200000001</v>
      </c>
      <c r="D118" s="7">
        <v>50.400000000000006</v>
      </c>
      <c r="E118" s="7">
        <v>53.647368000000007</v>
      </c>
    </row>
    <row r="119" spans="1:5" x14ac:dyDescent="0.2">
      <c r="A119" s="26" t="s">
        <v>172</v>
      </c>
      <c r="B119" s="8">
        <v>256</v>
      </c>
      <c r="C119" s="7">
        <v>270.66973400000001</v>
      </c>
      <c r="D119" s="7">
        <v>262.03684199999998</v>
      </c>
      <c r="E119" s="7">
        <v>254.21315799999994</v>
      </c>
    </row>
    <row r="120" spans="1:5" x14ac:dyDescent="0.2">
      <c r="A120" s="26" t="s">
        <v>173</v>
      </c>
      <c r="B120" s="8">
        <v>32</v>
      </c>
      <c r="C120" s="7">
        <v>35.705262999999988</v>
      </c>
      <c r="D120" s="7">
        <v>37.405262999999998</v>
      </c>
      <c r="E120" s="7">
        <v>38.473684000000006</v>
      </c>
    </row>
    <row r="121" spans="1:5" x14ac:dyDescent="0.2">
      <c r="A121" s="26" t="s">
        <v>174</v>
      </c>
      <c r="B121" s="8">
        <v>18</v>
      </c>
      <c r="C121" s="7">
        <v>17.281579000000001</v>
      </c>
      <c r="D121" s="7">
        <v>20.076315999999998</v>
      </c>
      <c r="E121" s="7">
        <v>17.876316000000003</v>
      </c>
    </row>
    <row r="122" spans="1:5" x14ac:dyDescent="0.2">
      <c r="A122" s="26" t="s">
        <v>175</v>
      </c>
      <c r="B122" s="8">
        <v>145</v>
      </c>
      <c r="C122" s="7">
        <v>157.88578899999999</v>
      </c>
      <c r="D122" s="7">
        <v>164.60657900000004</v>
      </c>
      <c r="E122" s="7">
        <v>164.39473599999999</v>
      </c>
    </row>
    <row r="123" spans="1:5" x14ac:dyDescent="0.2">
      <c r="A123" s="26" t="s">
        <v>176</v>
      </c>
      <c r="B123" s="8">
        <v>62</v>
      </c>
      <c r="C123" s="7">
        <v>68.253694384615372</v>
      </c>
      <c r="D123" s="7">
        <v>65.291889685714281</v>
      </c>
      <c r="E123" s="7">
        <v>68.225666564285689</v>
      </c>
    </row>
    <row r="124" spans="1:5" x14ac:dyDescent="0.2">
      <c r="A124" s="26" t="s">
        <v>177</v>
      </c>
      <c r="B124" s="8">
        <v>188</v>
      </c>
      <c r="C124" s="7">
        <v>189.69999999999996</v>
      </c>
      <c r="D124" s="7">
        <v>176.89999999999998</v>
      </c>
      <c r="E124" s="7">
        <v>166.54473699999997</v>
      </c>
    </row>
    <row r="125" spans="1:5" x14ac:dyDescent="0.2">
      <c r="A125" s="26" t="s">
        <v>178</v>
      </c>
      <c r="B125" s="8">
        <v>44</v>
      </c>
      <c r="C125" s="7">
        <v>46.757895000000005</v>
      </c>
      <c r="D125" s="7">
        <v>44.128946999999997</v>
      </c>
      <c r="E125" s="7">
        <v>47.313158000000008</v>
      </c>
    </row>
    <row r="126" spans="1:5" x14ac:dyDescent="0.2">
      <c r="A126" s="26" t="s">
        <v>179</v>
      </c>
      <c r="B126" s="8">
        <v>164</v>
      </c>
      <c r="C126" s="7">
        <v>169.76437820095703</v>
      </c>
      <c r="D126" s="7">
        <v>174.59676991387565</v>
      </c>
      <c r="E126" s="7">
        <v>174.19031111004793</v>
      </c>
    </row>
    <row r="127" spans="1:5" x14ac:dyDescent="0.2">
      <c r="A127" s="26" t="s">
        <v>180</v>
      </c>
      <c r="B127" s="8">
        <v>94</v>
      </c>
      <c r="C127" s="7">
        <v>96.551126014683092</v>
      </c>
      <c r="D127" s="7">
        <v>89.689668760944102</v>
      </c>
      <c r="E127" s="7">
        <v>89.261534069280572</v>
      </c>
    </row>
    <row r="128" spans="1:5" x14ac:dyDescent="0.2">
      <c r="A128" s="26" t="s">
        <v>181</v>
      </c>
      <c r="B128" s="8">
        <v>29</v>
      </c>
      <c r="C128" s="7">
        <v>31.912199140157494</v>
      </c>
      <c r="D128" s="7">
        <v>32.604134550478541</v>
      </c>
      <c r="E128" s="7">
        <v>35.123015704538439</v>
      </c>
    </row>
    <row r="129" spans="1:11" x14ac:dyDescent="0.2">
      <c r="A129" s="26" t="s">
        <v>183</v>
      </c>
      <c r="B129" s="7" t="s">
        <v>182</v>
      </c>
      <c r="C129" s="7" t="s">
        <v>182</v>
      </c>
      <c r="D129" s="7" t="s">
        <v>182</v>
      </c>
      <c r="E129" s="7" t="s">
        <v>182</v>
      </c>
    </row>
    <row r="130" spans="1:11" x14ac:dyDescent="0.2">
      <c r="A130" s="26" t="s">
        <v>184</v>
      </c>
      <c r="B130" s="8">
        <v>115</v>
      </c>
      <c r="C130" s="7">
        <v>115.38815699999994</v>
      </c>
      <c r="D130" s="7">
        <v>114.64999899999999</v>
      </c>
      <c r="E130" s="7">
        <v>120.29605299999994</v>
      </c>
    </row>
    <row r="131" spans="1:11" x14ac:dyDescent="0.2">
      <c r="A131" s="26" t="s">
        <v>185</v>
      </c>
      <c r="B131" s="8">
        <v>107</v>
      </c>
      <c r="C131" s="7">
        <v>110.415789</v>
      </c>
      <c r="D131" s="7">
        <v>108.01315699999998</v>
      </c>
      <c r="E131" s="7">
        <v>102.378947</v>
      </c>
    </row>
    <row r="132" spans="1:11" x14ac:dyDescent="0.2">
      <c r="A132" s="26" t="s">
        <v>186</v>
      </c>
      <c r="B132" s="8">
        <v>197</v>
      </c>
      <c r="C132" s="7">
        <v>203.4907870000001</v>
      </c>
      <c r="D132" s="7">
        <v>196.42368200000004</v>
      </c>
      <c r="E132" s="7">
        <v>189.09210400000003</v>
      </c>
    </row>
    <row r="133" spans="1:11" x14ac:dyDescent="0.2">
      <c r="A133" s="26" t="s">
        <v>187</v>
      </c>
      <c r="B133" s="8">
        <v>29</v>
      </c>
      <c r="C133" s="7">
        <v>25.971897404530687</v>
      </c>
      <c r="D133" s="7">
        <v>21.089453858680063</v>
      </c>
      <c r="E133" s="7">
        <v>22.474117692202782</v>
      </c>
    </row>
    <row r="134" spans="1:11" x14ac:dyDescent="0.2">
      <c r="A134" s="26" t="s">
        <v>188</v>
      </c>
      <c r="B134" s="8">
        <v>670</v>
      </c>
      <c r="C134" s="7">
        <v>667.36157800000024</v>
      </c>
      <c r="D134" s="7">
        <v>646.35552599999971</v>
      </c>
      <c r="E134" s="7">
        <v>661.51578999999981</v>
      </c>
    </row>
    <row r="135" spans="1:11" x14ac:dyDescent="0.2">
      <c r="A135" s="26" t="s">
        <v>189</v>
      </c>
      <c r="B135" s="8">
        <v>933</v>
      </c>
      <c r="C135" s="7">
        <v>1071.6657869962355</v>
      </c>
      <c r="D135" s="7">
        <v>1041.0937284634479</v>
      </c>
      <c r="E135" s="7">
        <v>1063.9641859292087</v>
      </c>
    </row>
    <row r="136" spans="1:11" x14ac:dyDescent="0.2">
      <c r="A136" s="26" t="s">
        <v>190</v>
      </c>
      <c r="B136" s="8">
        <v>178</v>
      </c>
      <c r="C136" s="7">
        <v>185.76928327645078</v>
      </c>
      <c r="D136" s="7">
        <v>176.84168674698802</v>
      </c>
      <c r="E136" s="7">
        <v>178.29445783132539</v>
      </c>
    </row>
    <row r="137" spans="1:11" x14ac:dyDescent="0.2">
      <c r="A137" s="26" t="s">
        <v>191</v>
      </c>
      <c r="B137" s="7">
        <v>1477</v>
      </c>
      <c r="C137" s="7">
        <v>1630.5876756604091</v>
      </c>
      <c r="D137" s="7">
        <v>1606.389969277107</v>
      </c>
      <c r="E137" s="7">
        <v>1723.1149799592592</v>
      </c>
    </row>
    <row r="138" spans="1:11" x14ac:dyDescent="0.2">
      <c r="A138" s="26" t="s">
        <v>192</v>
      </c>
      <c r="B138" s="8">
        <v>309</v>
      </c>
      <c r="C138" s="7">
        <v>323.10537499751126</v>
      </c>
      <c r="D138" s="7">
        <v>305.89304804676311</v>
      </c>
      <c r="E138" s="7">
        <v>300.96048376463574</v>
      </c>
    </row>
    <row r="139" spans="1:11" x14ac:dyDescent="0.2">
      <c r="A139" s="26" t="s">
        <v>193</v>
      </c>
      <c r="B139" s="8">
        <v>659</v>
      </c>
      <c r="C139" s="7">
        <v>715.00174258710581</v>
      </c>
      <c r="D139" s="7">
        <v>705.92298047598547</v>
      </c>
      <c r="E139" s="7">
        <v>682.22680370365163</v>
      </c>
    </row>
    <row r="140" spans="1:11" x14ac:dyDescent="0.2">
      <c r="A140" s="26" t="s">
        <v>194</v>
      </c>
      <c r="B140" s="8">
        <v>35</v>
      </c>
      <c r="C140" s="7">
        <v>35.517387127625</v>
      </c>
      <c r="D140" s="7">
        <v>31.762068965517258</v>
      </c>
      <c r="E140" s="7">
        <v>30.218103448275883</v>
      </c>
    </row>
    <row r="141" spans="1:11" x14ac:dyDescent="0.2">
      <c r="A141" s="26" t="s">
        <v>100</v>
      </c>
      <c r="B141" s="7">
        <v>25414</v>
      </c>
      <c r="C141" s="7">
        <v>26722.219586403968</v>
      </c>
      <c r="D141" s="7">
        <v>26406.499869604082</v>
      </c>
      <c r="E141" s="7">
        <v>26790.521605229122</v>
      </c>
      <c r="K141" s="26"/>
    </row>
    <row r="142" spans="1:11" x14ac:dyDescent="0.2">
      <c r="A142" s="69" t="s">
        <v>535</v>
      </c>
      <c r="B142" s="7"/>
      <c r="C142" s="7"/>
      <c r="K142" s="26"/>
    </row>
    <row r="144" spans="1:11" x14ac:dyDescent="0.2">
      <c r="A144" s="28" t="s">
        <v>544</v>
      </c>
      <c r="I144" s="13"/>
      <c r="J144" s="13"/>
      <c r="K144" s="13"/>
    </row>
    <row r="145" spans="1:11" ht="25.5" x14ac:dyDescent="0.2">
      <c r="A145" s="30"/>
      <c r="B145" s="19" t="s">
        <v>543</v>
      </c>
      <c r="C145" s="19"/>
      <c r="D145" s="15"/>
      <c r="E145" s="15"/>
      <c r="I145" s="13"/>
      <c r="J145" s="13"/>
      <c r="K145" s="13"/>
    </row>
    <row r="146" spans="1:11" x14ac:dyDescent="0.2">
      <c r="A146" s="30" t="s">
        <v>197</v>
      </c>
      <c r="B146" s="15">
        <v>2020</v>
      </c>
      <c r="C146" s="15">
        <v>2021</v>
      </c>
      <c r="D146" s="15">
        <v>2022</v>
      </c>
      <c r="E146" s="15">
        <v>2023</v>
      </c>
      <c r="I146" s="13"/>
      <c r="J146" s="13"/>
      <c r="K146" s="13"/>
    </row>
    <row r="147" spans="1:11" x14ac:dyDescent="0.2">
      <c r="A147" s="26" t="s">
        <v>200</v>
      </c>
      <c r="B147" s="7">
        <v>1235</v>
      </c>
      <c r="C147" s="7">
        <v>1324.2335569240229</v>
      </c>
      <c r="D147" s="7">
        <v>1354.9834887359223</v>
      </c>
      <c r="E147" s="7">
        <v>1400.5716308927165</v>
      </c>
    </row>
    <row r="148" spans="1:11" x14ac:dyDescent="0.2">
      <c r="A148" s="26" t="s">
        <v>201</v>
      </c>
      <c r="B148" s="7">
        <v>3227</v>
      </c>
      <c r="C148" s="7">
        <v>3267.7899929999976</v>
      </c>
      <c r="D148" s="7">
        <v>3299.1173649999955</v>
      </c>
      <c r="E148" s="7">
        <v>3269.6484209999949</v>
      </c>
    </row>
    <row r="149" spans="1:11" x14ac:dyDescent="0.2">
      <c r="A149" s="26" t="s">
        <v>202</v>
      </c>
      <c r="B149" s="7">
        <v>1562</v>
      </c>
      <c r="C149" s="7">
        <v>1564.9012141582366</v>
      </c>
      <c r="D149" s="7">
        <v>1651.8989619393069</v>
      </c>
      <c r="E149" s="7">
        <v>1668.6035889925126</v>
      </c>
    </row>
    <row r="150" spans="1:11" x14ac:dyDescent="0.2">
      <c r="A150" s="26" t="s">
        <v>203</v>
      </c>
      <c r="B150" s="8">
        <v>854</v>
      </c>
      <c r="C150" s="7">
        <v>924.35047318662021</v>
      </c>
      <c r="D150" s="7">
        <v>929.99072557961915</v>
      </c>
      <c r="E150" s="7">
        <v>938.62537370679183</v>
      </c>
    </row>
    <row r="151" spans="1:11" x14ac:dyDescent="0.2">
      <c r="A151" s="26" t="s">
        <v>204</v>
      </c>
      <c r="B151" s="8">
        <v>777</v>
      </c>
      <c r="C151" s="7">
        <v>791.26914281922086</v>
      </c>
      <c r="D151" s="7">
        <v>786.3906405196451</v>
      </c>
      <c r="E151" s="7">
        <v>780.46248445870901</v>
      </c>
    </row>
    <row r="152" spans="1:11" x14ac:dyDescent="0.2">
      <c r="A152" s="26" t="s">
        <v>205</v>
      </c>
      <c r="B152" s="7">
        <v>1532</v>
      </c>
      <c r="C152" s="7">
        <v>1610.288438050517</v>
      </c>
      <c r="D152" s="7">
        <v>1620.037927241309</v>
      </c>
      <c r="E152" s="7">
        <v>1605.1077661355766</v>
      </c>
    </row>
    <row r="153" spans="1:11" x14ac:dyDescent="0.2">
      <c r="A153" s="26" t="s">
        <v>206</v>
      </c>
      <c r="B153" s="7">
        <v>2594</v>
      </c>
      <c r="C153" s="7">
        <v>2614.4084199999988</v>
      </c>
      <c r="D153" s="7">
        <v>2542.3265770000012</v>
      </c>
      <c r="E153" s="7">
        <v>2600.8139469999987</v>
      </c>
    </row>
    <row r="154" spans="1:11" x14ac:dyDescent="0.2">
      <c r="A154" s="26" t="s">
        <v>207</v>
      </c>
      <c r="B154" s="8">
        <v>853</v>
      </c>
      <c r="C154" s="7">
        <v>901.80368299999975</v>
      </c>
      <c r="D154" s="7">
        <v>913.70236699999941</v>
      </c>
      <c r="E154" s="7">
        <v>915.59999900000048</v>
      </c>
    </row>
    <row r="155" spans="1:11" x14ac:dyDescent="0.2">
      <c r="A155" s="26" t="s">
        <v>151</v>
      </c>
      <c r="B155" s="7">
        <v>1039</v>
      </c>
      <c r="C155" s="7">
        <v>1091.4268445676184</v>
      </c>
      <c r="D155" s="7">
        <v>1080.268788612997</v>
      </c>
      <c r="E155" s="7">
        <v>1082.2291885556444</v>
      </c>
    </row>
    <row r="156" spans="1:11" x14ac:dyDescent="0.2">
      <c r="A156" s="26" t="s">
        <v>208</v>
      </c>
      <c r="B156" s="8">
        <v>450</v>
      </c>
      <c r="C156" s="7">
        <v>469.89614669783577</v>
      </c>
      <c r="D156" s="7">
        <v>456.68545629589789</v>
      </c>
      <c r="E156" s="7">
        <v>467.88429948969116</v>
      </c>
    </row>
    <row r="157" spans="1:11" x14ac:dyDescent="0.2">
      <c r="A157" s="26" t="s">
        <v>209</v>
      </c>
      <c r="B157" s="7">
        <v>2591</v>
      </c>
      <c r="C157" s="7">
        <v>2775.5392995675948</v>
      </c>
      <c r="D157" s="7">
        <v>2709.4581640603651</v>
      </c>
      <c r="E157" s="7">
        <v>2760.9095541753795</v>
      </c>
    </row>
    <row r="158" spans="1:11" x14ac:dyDescent="0.2">
      <c r="A158" s="26" t="s">
        <v>210</v>
      </c>
      <c r="B158" s="7">
        <v>1717</v>
      </c>
      <c r="C158" s="7">
        <v>1812.1509208538716</v>
      </c>
      <c r="D158" s="7">
        <v>1793.1178469134377</v>
      </c>
      <c r="E158" s="7">
        <v>1786.0029799155543</v>
      </c>
    </row>
    <row r="159" spans="1:11" x14ac:dyDescent="0.2">
      <c r="A159" s="26" t="s">
        <v>211</v>
      </c>
      <c r="B159" s="8">
        <v>398</v>
      </c>
      <c r="C159" s="7">
        <v>415.76262652328205</v>
      </c>
      <c r="D159" s="7">
        <v>401.69172821668184</v>
      </c>
      <c r="E159" s="7">
        <v>405.29476166844256</v>
      </c>
    </row>
    <row r="160" spans="1:11" x14ac:dyDescent="0.2">
      <c r="A160" s="26" t="s">
        <v>212</v>
      </c>
      <c r="B160" s="8">
        <v>544</v>
      </c>
      <c r="C160" s="7">
        <v>571.72294876968749</v>
      </c>
      <c r="D160" s="7">
        <v>554.67312192672591</v>
      </c>
      <c r="E160" s="7">
        <v>562.63725499234761</v>
      </c>
    </row>
    <row r="161" spans="1:11" x14ac:dyDescent="0.2">
      <c r="A161" s="26" t="s">
        <v>213</v>
      </c>
      <c r="B161" s="7">
        <v>2760</v>
      </c>
      <c r="C161" s="7">
        <v>2944.9799449483212</v>
      </c>
      <c r="D161" s="7">
        <v>2914.9231120673758</v>
      </c>
      <c r="E161" s="7">
        <v>3026.1067558436366</v>
      </c>
    </row>
    <row r="162" spans="1:11" x14ac:dyDescent="0.2">
      <c r="A162" s="26" t="s">
        <v>214</v>
      </c>
      <c r="B162" s="8">
        <v>644</v>
      </c>
      <c r="C162" s="7">
        <v>671.99039201495543</v>
      </c>
      <c r="D162" s="7">
        <v>626.30198926215292</v>
      </c>
      <c r="E162" s="7">
        <v>2901.7454577974822</v>
      </c>
    </row>
    <row r="163" spans="1:11" x14ac:dyDescent="0.2">
      <c r="A163" s="26" t="s">
        <v>215</v>
      </c>
      <c r="B163" s="7">
        <v>2633</v>
      </c>
      <c r="C163" s="7">
        <v>2778.5055413222249</v>
      </c>
      <c r="D163" s="7">
        <v>2770.9316092325871</v>
      </c>
      <c r="E163" s="7">
        <v>618.27814160457228</v>
      </c>
    </row>
    <row r="164" spans="1:11" x14ac:dyDescent="0.2">
      <c r="A164" s="26" t="s">
        <v>195</v>
      </c>
      <c r="B164" s="7" t="s">
        <v>182</v>
      </c>
      <c r="C164" s="7">
        <v>191.20000000000002</v>
      </c>
      <c r="D164" s="7">
        <v>0</v>
      </c>
      <c r="E164" s="7">
        <v>0</v>
      </c>
    </row>
    <row r="165" spans="1:11" x14ac:dyDescent="0.2">
      <c r="A165" s="26" t="s">
        <v>100</v>
      </c>
      <c r="B165" s="7">
        <v>25414.1</v>
      </c>
      <c r="C165" s="7">
        <v>26722.219586403968</v>
      </c>
      <c r="D165" s="7">
        <v>26406.499869604024</v>
      </c>
      <c r="E165" s="7">
        <v>26790.521605229049</v>
      </c>
    </row>
    <row r="166" spans="1:11" x14ac:dyDescent="0.2">
      <c r="A166" s="69" t="s">
        <v>535</v>
      </c>
      <c r="B166" s="49"/>
      <c r="C166" s="7"/>
    </row>
    <row r="168" spans="1:11" x14ac:dyDescent="0.2">
      <c r="A168" s="28" t="s">
        <v>545</v>
      </c>
    </row>
    <row r="169" spans="1:11" ht="25.5" x14ac:dyDescent="0.2">
      <c r="A169" s="30"/>
      <c r="B169" s="19" t="s">
        <v>543</v>
      </c>
      <c r="C169" s="19"/>
      <c r="D169" s="15"/>
      <c r="E169" s="15"/>
    </row>
    <row r="170" spans="1:11" x14ac:dyDescent="0.2">
      <c r="A170" s="30" t="s">
        <v>217</v>
      </c>
      <c r="B170" s="15">
        <v>2020</v>
      </c>
      <c r="C170" s="15">
        <v>2021</v>
      </c>
      <c r="D170" s="15">
        <v>2022</v>
      </c>
      <c r="E170" s="15">
        <v>2023</v>
      </c>
    </row>
    <row r="171" spans="1:11" x14ac:dyDescent="0.2">
      <c r="A171" s="26" t="s">
        <v>218</v>
      </c>
      <c r="B171" s="7">
        <v>19743</v>
      </c>
      <c r="C171" s="7">
        <v>20764.927566184779</v>
      </c>
      <c r="D171" s="7">
        <v>20537.034162816261</v>
      </c>
      <c r="E171" s="7">
        <v>20907.428736295791</v>
      </c>
    </row>
    <row r="172" spans="1:11" x14ac:dyDescent="0.2">
      <c r="A172" s="26" t="s">
        <v>219</v>
      </c>
      <c r="B172" s="7">
        <v>4623</v>
      </c>
      <c r="C172" s="7">
        <v>4884.6678103741087</v>
      </c>
      <c r="D172" s="7">
        <v>4821.9557229297407</v>
      </c>
      <c r="E172" s="7">
        <v>4816.8289913575927</v>
      </c>
    </row>
    <row r="173" spans="1:11" x14ac:dyDescent="0.2">
      <c r="A173" s="26" t="s">
        <v>375</v>
      </c>
      <c r="B173" s="7">
        <v>1045</v>
      </c>
      <c r="C173" s="7">
        <v>1072.6242098450839</v>
      </c>
      <c r="D173" s="7">
        <v>1047.5099838583233</v>
      </c>
      <c r="E173" s="7">
        <v>1066.2638775760049</v>
      </c>
    </row>
    <row r="174" spans="1:11" x14ac:dyDescent="0.2">
      <c r="A174" s="26" t="s">
        <v>195</v>
      </c>
      <c r="B174" s="7" t="s">
        <v>182</v>
      </c>
      <c r="C174" s="7" t="s">
        <v>182</v>
      </c>
      <c r="D174" s="7" t="s">
        <v>182</v>
      </c>
      <c r="E174" s="7" t="s">
        <v>182</v>
      </c>
    </row>
    <row r="175" spans="1:11" x14ac:dyDescent="0.2">
      <c r="A175" s="26" t="s">
        <v>100</v>
      </c>
      <c r="B175" s="7">
        <v>25414</v>
      </c>
      <c r="C175" s="7">
        <v>26722.219586403968</v>
      </c>
      <c r="D175" s="7">
        <v>26406.499869604322</v>
      </c>
      <c r="E175" s="7">
        <v>26790.521605229391</v>
      </c>
      <c r="I175" s="5"/>
      <c r="J175" s="5"/>
      <c r="K175" s="5"/>
    </row>
    <row r="176" spans="1:11" x14ac:dyDescent="0.2">
      <c r="A176" s="69" t="s">
        <v>535</v>
      </c>
      <c r="B176" s="7"/>
      <c r="C176" s="7"/>
      <c r="I176" s="5"/>
      <c r="J176" s="5"/>
      <c r="K176" s="5"/>
    </row>
    <row r="177" spans="1:12" x14ac:dyDescent="0.2">
      <c r="L177" s="8"/>
    </row>
    <row r="178" spans="1:12" x14ac:dyDescent="0.2">
      <c r="L178" s="8"/>
    </row>
    <row r="179" spans="1:12" ht="17.25" thickBot="1" x14ac:dyDescent="0.35">
      <c r="A179" s="27" t="s">
        <v>53</v>
      </c>
      <c r="H179" s="13"/>
      <c r="I179" s="13"/>
      <c r="J179" s="13"/>
      <c r="L179" s="8"/>
    </row>
    <row r="180" spans="1:12" x14ac:dyDescent="0.2">
      <c r="A180" s="28" t="s">
        <v>546</v>
      </c>
      <c r="H180" s="13"/>
      <c r="I180" s="13"/>
      <c r="J180" s="13"/>
      <c r="L180" s="8"/>
    </row>
    <row r="181" spans="1:12" x14ac:dyDescent="0.2">
      <c r="A181" s="30" t="s">
        <v>87</v>
      </c>
      <c r="B181" s="15" t="s">
        <v>500</v>
      </c>
      <c r="C181" s="15" t="s">
        <v>501</v>
      </c>
      <c r="D181" s="19" t="s">
        <v>534</v>
      </c>
      <c r="E181" s="15" t="s">
        <v>100</v>
      </c>
      <c r="H181" s="13"/>
      <c r="I181" s="13"/>
      <c r="J181" s="13"/>
      <c r="L181" s="8"/>
    </row>
    <row r="182" spans="1:12" x14ac:dyDescent="0.2">
      <c r="A182" s="26">
        <v>2016</v>
      </c>
      <c r="B182" s="7">
        <v>1280</v>
      </c>
      <c r="C182" s="7">
        <v>339</v>
      </c>
      <c r="D182" s="8" t="s">
        <v>234</v>
      </c>
      <c r="E182" s="7">
        <v>1619</v>
      </c>
      <c r="I182" s="5"/>
      <c r="L182" s="8"/>
    </row>
    <row r="183" spans="1:12" x14ac:dyDescent="0.2">
      <c r="A183" s="26">
        <v>2017</v>
      </c>
      <c r="B183" s="7">
        <v>1411</v>
      </c>
      <c r="C183" s="7">
        <v>408</v>
      </c>
      <c r="D183" s="8" t="s">
        <v>234</v>
      </c>
      <c r="E183" s="7">
        <v>1819</v>
      </c>
      <c r="I183" s="5"/>
      <c r="L183" s="8"/>
    </row>
    <row r="184" spans="1:12" x14ac:dyDescent="0.2">
      <c r="A184" s="26">
        <v>2018</v>
      </c>
      <c r="B184" s="7">
        <v>1383</v>
      </c>
      <c r="C184" s="7">
        <v>342</v>
      </c>
      <c r="D184" s="8" t="s">
        <v>234</v>
      </c>
      <c r="E184" s="7">
        <v>1725</v>
      </c>
      <c r="I184" s="5"/>
      <c r="L184" s="8"/>
    </row>
    <row r="185" spans="1:12" x14ac:dyDescent="0.2">
      <c r="A185" s="26">
        <v>2019</v>
      </c>
      <c r="B185" s="7">
        <v>1289</v>
      </c>
      <c r="C185" s="7">
        <v>312</v>
      </c>
      <c r="D185" s="8" t="s">
        <v>182</v>
      </c>
      <c r="E185" s="7">
        <v>1602</v>
      </c>
      <c r="I185" s="5"/>
      <c r="L185" s="8"/>
    </row>
    <row r="186" spans="1:12" x14ac:dyDescent="0.2">
      <c r="A186" s="26">
        <v>2020</v>
      </c>
      <c r="B186" s="7">
        <v>1146</v>
      </c>
      <c r="C186" s="7">
        <v>290</v>
      </c>
      <c r="D186" s="8" t="s">
        <v>547</v>
      </c>
      <c r="E186" s="7">
        <v>1437</v>
      </c>
      <c r="I186" s="5"/>
      <c r="L186" s="8"/>
    </row>
    <row r="187" spans="1:12" x14ac:dyDescent="0.2">
      <c r="A187" s="26">
        <v>2021</v>
      </c>
      <c r="B187" s="7">
        <v>1066.4428922757911</v>
      </c>
      <c r="C187" s="7">
        <v>289.6932755827238</v>
      </c>
      <c r="D187" s="7" t="s">
        <v>182</v>
      </c>
      <c r="E187" s="7">
        <v>1357.7361678585148</v>
      </c>
      <c r="I187" s="5"/>
      <c r="L187" s="8"/>
    </row>
    <row r="188" spans="1:12" x14ac:dyDescent="0.2">
      <c r="A188" s="26">
        <v>2022</v>
      </c>
      <c r="B188" s="7">
        <v>1232.0279365482656</v>
      </c>
      <c r="C188" s="7">
        <v>334.69592484056483</v>
      </c>
      <c r="D188" s="7">
        <v>33.064842028503151</v>
      </c>
      <c r="E188" s="7">
        <v>1599.7887034173336</v>
      </c>
      <c r="I188" s="5"/>
      <c r="L188" s="8"/>
    </row>
    <row r="189" spans="1:12" x14ac:dyDescent="0.2">
      <c r="A189" s="26">
        <v>2023</v>
      </c>
      <c r="B189" s="7">
        <v>1071.9547664776301</v>
      </c>
      <c r="C189" s="7">
        <v>248.09304187359595</v>
      </c>
      <c r="D189" s="7">
        <v>130.67437861068512</v>
      </c>
      <c r="E189" s="7">
        <v>1450.7221869619111</v>
      </c>
      <c r="I189" s="5"/>
      <c r="L189" s="8"/>
    </row>
    <row r="190" spans="1:12" x14ac:dyDescent="0.2">
      <c r="A190" s="69" t="s">
        <v>535</v>
      </c>
      <c r="B190" s="7"/>
      <c r="C190" s="7"/>
      <c r="D190" s="36"/>
      <c r="E190" s="7"/>
      <c r="I190" s="5"/>
      <c r="L190" s="8"/>
    </row>
    <row r="191" spans="1:12" ht="12" customHeight="1" x14ac:dyDescent="0.2">
      <c r="A191" s="69" t="s">
        <v>548</v>
      </c>
      <c r="L191" s="8"/>
    </row>
    <row r="192" spans="1:12" x14ac:dyDescent="0.2">
      <c r="L192" s="8"/>
    </row>
    <row r="193" spans="1:12" x14ac:dyDescent="0.2">
      <c r="A193" s="28" t="s">
        <v>549</v>
      </c>
      <c r="I193" s="5"/>
      <c r="L193" s="8"/>
    </row>
    <row r="194" spans="1:12" ht="25.5" x14ac:dyDescent="0.2">
      <c r="A194" s="30"/>
      <c r="B194" s="19" t="s">
        <v>550</v>
      </c>
      <c r="C194" s="19"/>
      <c r="D194" s="15"/>
      <c r="E194" s="15"/>
      <c r="I194" s="5"/>
      <c r="L194" s="8"/>
    </row>
    <row r="195" spans="1:12" x14ac:dyDescent="0.2">
      <c r="A195" s="30" t="s">
        <v>93</v>
      </c>
      <c r="B195" s="15">
        <v>2020</v>
      </c>
      <c r="C195" s="15">
        <v>2021</v>
      </c>
      <c r="D195" s="15">
        <v>2022</v>
      </c>
      <c r="E195" s="15">
        <v>2023</v>
      </c>
      <c r="I195" s="5"/>
      <c r="L195" s="8"/>
    </row>
    <row r="196" spans="1:12" x14ac:dyDescent="0.2">
      <c r="A196" s="26" t="s">
        <v>94</v>
      </c>
      <c r="B196" s="7">
        <v>548.70000000000005</v>
      </c>
      <c r="C196" s="7">
        <v>536.31043930003216</v>
      </c>
      <c r="D196" s="7">
        <v>537.75620804063828</v>
      </c>
      <c r="E196" s="7">
        <v>459.49168066158984</v>
      </c>
      <c r="I196" s="5"/>
      <c r="L196" s="8"/>
    </row>
    <row r="197" spans="1:12" x14ac:dyDescent="0.2">
      <c r="A197" s="26" t="s">
        <v>95</v>
      </c>
      <c r="B197" s="7">
        <v>671.1</v>
      </c>
      <c r="C197" s="7">
        <v>622.36657885595241</v>
      </c>
      <c r="D197" s="7">
        <v>765.47525448436443</v>
      </c>
      <c r="E197" s="7">
        <v>682.91314806531989</v>
      </c>
      <c r="I197" s="5"/>
      <c r="L197" s="8"/>
    </row>
    <row r="198" spans="1:12" x14ac:dyDescent="0.2">
      <c r="A198" s="26" t="s">
        <v>96</v>
      </c>
      <c r="B198" s="7">
        <v>142.4</v>
      </c>
      <c r="C198" s="7">
        <v>140.46208494457673</v>
      </c>
      <c r="D198" s="7">
        <v>183.60310979009563</v>
      </c>
      <c r="E198" s="7">
        <v>202.10988896275907</v>
      </c>
      <c r="I198" s="5"/>
      <c r="L198" s="8"/>
    </row>
    <row r="199" spans="1:12" x14ac:dyDescent="0.2">
      <c r="A199" s="26" t="s">
        <v>97</v>
      </c>
      <c r="B199" s="7">
        <v>71.3</v>
      </c>
      <c r="C199" s="7">
        <v>52.302331365572414</v>
      </c>
      <c r="D199" s="7">
        <v>100.27195975299404</v>
      </c>
      <c r="E199" s="7">
        <v>89.817306458626646</v>
      </c>
      <c r="I199" s="5"/>
      <c r="L199" s="8"/>
    </row>
    <row r="200" spans="1:12" x14ac:dyDescent="0.2">
      <c r="A200" s="26" t="s">
        <v>98</v>
      </c>
      <c r="B200" s="7" t="s">
        <v>182</v>
      </c>
      <c r="C200" s="7">
        <v>6.0025207178388689</v>
      </c>
      <c r="D200" s="7">
        <v>12.090066349241201</v>
      </c>
      <c r="E200" s="7">
        <v>16.040354752195341</v>
      </c>
      <c r="I200" s="5"/>
      <c r="L200" s="8"/>
    </row>
    <row r="201" spans="1:12" x14ac:dyDescent="0.2">
      <c r="A201" s="26" t="s">
        <v>99</v>
      </c>
      <c r="B201" s="7" t="s">
        <v>182</v>
      </c>
      <c r="C201" s="7" t="s">
        <v>182</v>
      </c>
      <c r="D201" s="7" t="s">
        <v>182</v>
      </c>
      <c r="E201" s="7">
        <v>0.34980806142034548</v>
      </c>
      <c r="I201" s="5"/>
      <c r="L201" s="8"/>
    </row>
    <row r="202" spans="1:12" x14ac:dyDescent="0.2">
      <c r="A202" s="26" t="s">
        <v>100</v>
      </c>
      <c r="B202" s="7">
        <v>1436.9</v>
      </c>
      <c r="C202" s="7">
        <v>1357.736167858516</v>
      </c>
      <c r="D202" s="7">
        <v>1599.7887034173336</v>
      </c>
      <c r="E202" s="7">
        <v>1450.7221869619111</v>
      </c>
      <c r="I202" s="5"/>
      <c r="L202" s="8"/>
    </row>
    <row r="203" spans="1:12" x14ac:dyDescent="0.2">
      <c r="A203" s="69" t="s">
        <v>535</v>
      </c>
      <c r="B203" s="7"/>
      <c r="C203" s="7"/>
      <c r="I203" s="5"/>
      <c r="L203" s="8"/>
    </row>
    <row r="204" spans="1:12" ht="12" customHeight="1" x14ac:dyDescent="0.2">
      <c r="A204" s="69" t="s">
        <v>548</v>
      </c>
      <c r="L204" s="8"/>
    </row>
    <row r="205" spans="1:12" x14ac:dyDescent="0.2">
      <c r="I205" s="5"/>
      <c r="L205" s="8"/>
    </row>
    <row r="206" spans="1:12" x14ac:dyDescent="0.2">
      <c r="A206" s="28" t="s">
        <v>551</v>
      </c>
      <c r="I206" s="5"/>
      <c r="L206" s="8"/>
    </row>
    <row r="207" spans="1:12" x14ac:dyDescent="0.2">
      <c r="A207" s="30" t="s">
        <v>552</v>
      </c>
      <c r="B207" s="15" t="s">
        <v>462</v>
      </c>
      <c r="C207" s="15" t="s">
        <v>461</v>
      </c>
      <c r="D207" s="15" t="s">
        <v>100</v>
      </c>
      <c r="I207" s="5"/>
      <c r="L207" s="8"/>
    </row>
    <row r="208" spans="1:12" x14ac:dyDescent="0.2">
      <c r="A208" s="26">
        <v>2020</v>
      </c>
      <c r="B208" s="7">
        <v>75.8</v>
      </c>
      <c r="C208" s="7">
        <v>1361.2</v>
      </c>
      <c r="D208" s="7">
        <v>1436.9</v>
      </c>
      <c r="I208" s="5"/>
      <c r="L208" s="8"/>
    </row>
    <row r="209" spans="1:12" x14ac:dyDescent="0.2">
      <c r="A209" s="26">
        <v>2021</v>
      </c>
      <c r="B209" s="7">
        <v>91.902828443878434</v>
      </c>
      <c r="C209" s="7">
        <v>1265.8333394146366</v>
      </c>
      <c r="D209" s="7">
        <v>1357.736167858515</v>
      </c>
      <c r="I209" s="5"/>
      <c r="L209" s="8"/>
    </row>
    <row r="210" spans="1:12" x14ac:dyDescent="0.2">
      <c r="A210" s="26">
        <v>2022</v>
      </c>
      <c r="B210" s="7">
        <v>115.31825901117872</v>
      </c>
      <c r="C210" s="7">
        <v>1484.470444406157</v>
      </c>
      <c r="D210" s="7">
        <v>1599.7887034173357</v>
      </c>
      <c r="I210" s="5"/>
      <c r="L210" s="8"/>
    </row>
    <row r="211" spans="1:12" x14ac:dyDescent="0.2">
      <c r="A211" s="26">
        <v>2023</v>
      </c>
      <c r="B211" s="7">
        <v>126.31611552052323</v>
      </c>
      <c r="C211" s="7">
        <v>1324.4060714413888</v>
      </c>
      <c r="D211" s="7">
        <v>1450.722186961912</v>
      </c>
      <c r="I211" s="5"/>
      <c r="L211" s="8"/>
    </row>
    <row r="212" spans="1:12" x14ac:dyDescent="0.2">
      <c r="A212" s="69" t="s">
        <v>535</v>
      </c>
      <c r="B212" s="7"/>
      <c r="C212" s="7"/>
      <c r="D212" s="7"/>
      <c r="I212" s="5"/>
      <c r="L212" s="8"/>
    </row>
    <row r="213" spans="1:12" x14ac:dyDescent="0.2">
      <c r="A213" s="69" t="s">
        <v>548</v>
      </c>
      <c r="B213" s="7"/>
      <c r="C213" s="7"/>
      <c r="D213" s="7"/>
      <c r="I213" s="5"/>
      <c r="L213" s="8"/>
    </row>
    <row r="214" spans="1:12" x14ac:dyDescent="0.2">
      <c r="I214" s="5"/>
      <c r="L214" s="8"/>
    </row>
    <row r="215" spans="1:12" x14ac:dyDescent="0.2">
      <c r="A215" s="28" t="s">
        <v>553</v>
      </c>
      <c r="I215" s="5"/>
      <c r="L215" s="8"/>
    </row>
    <row r="216" spans="1:12" x14ac:dyDescent="0.2">
      <c r="A216" s="30" t="s">
        <v>554</v>
      </c>
      <c r="B216" s="15" t="s">
        <v>539</v>
      </c>
      <c r="C216" s="15" t="s">
        <v>540</v>
      </c>
      <c r="D216" s="15" t="s">
        <v>100</v>
      </c>
      <c r="I216" s="5"/>
      <c r="L216" s="8"/>
    </row>
    <row r="217" spans="1:12" x14ac:dyDescent="0.2">
      <c r="A217" s="26">
        <v>2020</v>
      </c>
      <c r="B217" s="7">
        <v>1281.0999999999999</v>
      </c>
      <c r="C217" s="7">
        <v>155.80000000000001</v>
      </c>
      <c r="D217" s="7">
        <v>1436.9</v>
      </c>
      <c r="I217" s="5"/>
      <c r="L217" s="8"/>
    </row>
    <row r="218" spans="1:12" x14ac:dyDescent="0.2">
      <c r="A218" s="26">
        <v>2021</v>
      </c>
      <c r="B218" s="7">
        <v>1229.1594732890296</v>
      </c>
      <c r="C218" s="7">
        <v>128.57669456948585</v>
      </c>
      <c r="D218" s="7">
        <v>1357.7361678585155</v>
      </c>
      <c r="I218" s="5"/>
      <c r="L218" s="8"/>
    </row>
    <row r="219" spans="1:12" x14ac:dyDescent="0.2">
      <c r="A219" s="26">
        <v>2022</v>
      </c>
      <c r="B219" s="7">
        <v>1327.0603465487093</v>
      </c>
      <c r="C219" s="7">
        <v>272.72835686862436</v>
      </c>
      <c r="D219" s="7">
        <v>1599.78870341733</v>
      </c>
      <c r="I219" s="5"/>
      <c r="L219" s="8"/>
    </row>
    <row r="220" spans="1:12" x14ac:dyDescent="0.2">
      <c r="A220" s="26">
        <v>2023</v>
      </c>
      <c r="B220" s="7">
        <v>1156.7564699491406</v>
      </c>
      <c r="C220" s="7">
        <v>293.96571701277048</v>
      </c>
      <c r="D220" s="7">
        <v>1450.7221869619111</v>
      </c>
      <c r="I220" s="5"/>
      <c r="L220" s="8"/>
    </row>
    <row r="221" spans="1:12" x14ac:dyDescent="0.2">
      <c r="A221" s="69" t="s">
        <v>535</v>
      </c>
      <c r="B221" s="7"/>
      <c r="C221" s="7"/>
      <c r="D221" s="7"/>
      <c r="I221" s="5"/>
      <c r="L221" s="8"/>
    </row>
    <row r="222" spans="1:12" x14ac:dyDescent="0.2">
      <c r="A222" s="69" t="s">
        <v>548</v>
      </c>
      <c r="B222" s="7"/>
      <c r="C222" s="7"/>
      <c r="D222" s="7"/>
      <c r="I222" s="5"/>
      <c r="L222" s="8"/>
    </row>
    <row r="223" spans="1:12" x14ac:dyDescent="0.2">
      <c r="I223" s="5"/>
      <c r="L223" s="8"/>
    </row>
    <row r="224" spans="1:12" x14ac:dyDescent="0.2">
      <c r="A224" s="28" t="s">
        <v>555</v>
      </c>
      <c r="I224" s="5"/>
      <c r="L224" s="8"/>
    </row>
    <row r="225" spans="1:12" x14ac:dyDescent="0.2">
      <c r="A225" s="30" t="s">
        <v>113</v>
      </c>
      <c r="B225" s="19" t="s">
        <v>88</v>
      </c>
      <c r="C225" s="19"/>
      <c r="D225" s="15"/>
      <c r="E225" s="15"/>
      <c r="I225" s="5"/>
      <c r="L225" s="8"/>
    </row>
    <row r="226" spans="1:12" x14ac:dyDescent="0.2">
      <c r="A226" s="30"/>
      <c r="B226" s="19">
        <v>2020</v>
      </c>
      <c r="C226" s="19">
        <v>2021</v>
      </c>
      <c r="D226" s="15">
        <v>2022</v>
      </c>
      <c r="E226" s="15">
        <v>2023</v>
      </c>
      <c r="I226" s="5"/>
      <c r="L226" s="8"/>
    </row>
    <row r="227" spans="1:12" x14ac:dyDescent="0.2">
      <c r="A227" s="26" t="s">
        <v>114</v>
      </c>
      <c r="B227" s="8" t="s">
        <v>547</v>
      </c>
      <c r="C227" s="8" t="s">
        <v>182</v>
      </c>
      <c r="D227" s="36">
        <v>5.2334419851043021</v>
      </c>
      <c r="E227" s="8" t="s">
        <v>182</v>
      </c>
      <c r="I227" s="5"/>
      <c r="L227" s="8"/>
    </row>
    <row r="228" spans="1:12" x14ac:dyDescent="0.2">
      <c r="A228" s="26" t="s">
        <v>115</v>
      </c>
      <c r="B228" s="8" t="s">
        <v>182</v>
      </c>
      <c r="C228" s="8" t="s">
        <v>182</v>
      </c>
      <c r="D228" s="36">
        <v>7.1423728813559322</v>
      </c>
      <c r="E228" s="8" t="s">
        <v>182</v>
      </c>
      <c r="I228" s="5"/>
      <c r="L228" s="8"/>
    </row>
    <row r="229" spans="1:12" x14ac:dyDescent="0.2">
      <c r="A229" s="26" t="s">
        <v>116</v>
      </c>
      <c r="B229" s="8">
        <v>15</v>
      </c>
      <c r="C229" s="36">
        <v>15.320981806123324</v>
      </c>
      <c r="D229" s="36">
        <v>24.86068369225843</v>
      </c>
      <c r="E229" s="36">
        <v>14.662617774452778</v>
      </c>
      <c r="I229" s="5"/>
      <c r="L229" s="8"/>
    </row>
    <row r="230" spans="1:12" x14ac:dyDescent="0.2">
      <c r="A230" s="26" t="s">
        <v>117</v>
      </c>
      <c r="B230" s="8">
        <v>26</v>
      </c>
      <c r="C230" s="36">
        <v>19.200000000000003</v>
      </c>
      <c r="D230" s="36">
        <v>24.775533270270273</v>
      </c>
      <c r="E230" s="36">
        <v>28</v>
      </c>
      <c r="I230" s="5"/>
      <c r="L230" s="8"/>
    </row>
    <row r="231" spans="1:12" x14ac:dyDescent="0.2">
      <c r="A231" s="26" t="s">
        <v>118</v>
      </c>
      <c r="B231" s="8">
        <v>5</v>
      </c>
      <c r="C231" s="36">
        <v>7</v>
      </c>
      <c r="D231" s="36">
        <v>9</v>
      </c>
      <c r="E231" s="36">
        <v>8</v>
      </c>
      <c r="I231" s="5"/>
      <c r="L231" s="8"/>
    </row>
    <row r="232" spans="1:12" x14ac:dyDescent="0.2">
      <c r="A232" s="26" t="s">
        <v>119</v>
      </c>
      <c r="B232" s="8">
        <v>6</v>
      </c>
      <c r="C232" s="36">
        <v>15.3</v>
      </c>
      <c r="D232" s="36">
        <v>18.8</v>
      </c>
      <c r="E232" s="36">
        <v>18.2</v>
      </c>
      <c r="I232" s="5"/>
      <c r="L232" s="8"/>
    </row>
    <row r="233" spans="1:12" x14ac:dyDescent="0.2">
      <c r="A233" s="26" t="s">
        <v>120</v>
      </c>
      <c r="B233" s="8">
        <v>12</v>
      </c>
      <c r="C233" s="36">
        <v>15.6</v>
      </c>
      <c r="D233" s="36">
        <v>24.986842000000003</v>
      </c>
      <c r="E233" s="36">
        <v>23.999999999999996</v>
      </c>
      <c r="I233" s="5"/>
      <c r="L233" s="8"/>
    </row>
    <row r="234" spans="1:12" x14ac:dyDescent="0.2">
      <c r="A234" s="26" t="s">
        <v>121</v>
      </c>
      <c r="B234" s="8" t="s">
        <v>182</v>
      </c>
      <c r="C234" s="8" t="s">
        <v>182</v>
      </c>
      <c r="D234" s="8" t="s">
        <v>182</v>
      </c>
      <c r="E234" s="36" t="s">
        <v>182</v>
      </c>
      <c r="I234" s="5"/>
      <c r="L234" s="8"/>
    </row>
    <row r="235" spans="1:12" x14ac:dyDescent="0.2">
      <c r="A235" s="26" t="s">
        <v>122</v>
      </c>
      <c r="B235" s="8">
        <v>47</v>
      </c>
      <c r="C235" s="36">
        <v>25.4</v>
      </c>
      <c r="D235" s="36">
        <v>39.4</v>
      </c>
      <c r="E235" s="36">
        <v>45.4</v>
      </c>
      <c r="I235" s="5"/>
      <c r="L235" s="8"/>
    </row>
    <row r="236" spans="1:12" x14ac:dyDescent="0.2">
      <c r="A236" s="26" t="s">
        <v>123</v>
      </c>
      <c r="B236" s="8">
        <v>43</v>
      </c>
      <c r="C236" s="36">
        <v>37.200000000000003</v>
      </c>
      <c r="D236" s="36">
        <v>36</v>
      </c>
      <c r="E236" s="36">
        <v>37.047367999999992</v>
      </c>
      <c r="I236" s="5"/>
      <c r="L236" s="8"/>
    </row>
    <row r="237" spans="1:12" x14ac:dyDescent="0.2">
      <c r="A237" s="26" t="s">
        <v>124</v>
      </c>
      <c r="B237" s="7" t="s">
        <v>182</v>
      </c>
      <c r="C237" s="8" t="s">
        <v>182</v>
      </c>
      <c r="D237" s="8" t="s">
        <v>182</v>
      </c>
      <c r="E237" s="36" t="s">
        <v>182</v>
      </c>
      <c r="I237" s="5"/>
      <c r="L237" s="8"/>
    </row>
    <row r="238" spans="1:12" x14ac:dyDescent="0.2">
      <c r="A238" s="26" t="s">
        <v>125</v>
      </c>
      <c r="B238" s="8">
        <v>8</v>
      </c>
      <c r="C238" s="36">
        <v>5.4724390954038755</v>
      </c>
      <c r="D238" s="36">
        <v>6.4222222222222216</v>
      </c>
      <c r="E238" s="36">
        <v>7.4222222222222225</v>
      </c>
      <c r="I238" s="5"/>
      <c r="L238" s="8"/>
    </row>
    <row r="239" spans="1:12" x14ac:dyDescent="0.2">
      <c r="A239" s="26" t="s">
        <v>126</v>
      </c>
      <c r="B239" s="8">
        <v>27</v>
      </c>
      <c r="C239" s="36">
        <v>44.222367999999996</v>
      </c>
      <c r="D239" s="36">
        <v>39.160525999999997</v>
      </c>
      <c r="E239" s="36">
        <v>34.831578999999998</v>
      </c>
      <c r="I239" s="5"/>
      <c r="L239" s="8"/>
    </row>
    <row r="240" spans="1:12" x14ac:dyDescent="0.2">
      <c r="A240" s="26" t="s">
        <v>127</v>
      </c>
      <c r="B240" s="8">
        <v>118</v>
      </c>
      <c r="C240" s="36">
        <v>92.594965960977135</v>
      </c>
      <c r="D240" s="36">
        <v>135.76521455279638</v>
      </c>
      <c r="E240" s="36">
        <v>107.48171585037556</v>
      </c>
      <c r="I240" s="5"/>
      <c r="L240" s="8"/>
    </row>
    <row r="241" spans="1:12" x14ac:dyDescent="0.2">
      <c r="A241" s="26" t="s">
        <v>128</v>
      </c>
      <c r="B241" s="8" t="s">
        <v>182</v>
      </c>
      <c r="C241" s="8" t="s">
        <v>182</v>
      </c>
      <c r="D241" s="36">
        <v>5.6824171212757033</v>
      </c>
      <c r="E241" s="36" t="s">
        <v>182</v>
      </c>
      <c r="I241" s="5"/>
      <c r="L241" s="8"/>
    </row>
    <row r="242" spans="1:12" x14ac:dyDescent="0.2">
      <c r="A242" s="26" t="s">
        <v>129</v>
      </c>
      <c r="B242" s="8">
        <v>7</v>
      </c>
      <c r="C242" s="36">
        <v>5.0251673996592574</v>
      </c>
      <c r="D242" s="36">
        <v>6.0584302403797929</v>
      </c>
      <c r="E242" s="36" t="s">
        <v>182</v>
      </c>
      <c r="I242" s="5"/>
      <c r="L242" s="8"/>
    </row>
    <row r="243" spans="1:12" x14ac:dyDescent="0.2">
      <c r="A243" s="26" t="s">
        <v>130</v>
      </c>
      <c r="B243" s="8">
        <v>10</v>
      </c>
      <c r="C243" s="8" t="s">
        <v>182</v>
      </c>
      <c r="D243" s="8" t="s">
        <v>182</v>
      </c>
      <c r="E243" s="36" t="s">
        <v>182</v>
      </c>
      <c r="I243" s="5"/>
      <c r="L243" s="8"/>
    </row>
    <row r="244" spans="1:12" x14ac:dyDescent="0.2">
      <c r="A244" s="26" t="s">
        <v>131</v>
      </c>
      <c r="B244" s="8">
        <v>16</v>
      </c>
      <c r="C244" s="36">
        <v>24.023794570401371</v>
      </c>
      <c r="D244" s="36">
        <v>40.792438765213056</v>
      </c>
      <c r="E244" s="36">
        <v>25.056735986431907</v>
      </c>
      <c r="I244" s="5"/>
      <c r="L244" s="8"/>
    </row>
    <row r="245" spans="1:12" x14ac:dyDescent="0.2">
      <c r="A245" s="26" t="s">
        <v>132</v>
      </c>
      <c r="B245" s="8">
        <v>11</v>
      </c>
      <c r="C245" s="36">
        <v>9.5052630000000011</v>
      </c>
      <c r="D245" s="36">
        <v>8.6478425435276307</v>
      </c>
      <c r="E245" s="36">
        <v>12.723921271763814</v>
      </c>
      <c r="I245" s="5"/>
      <c r="L245" s="8"/>
    </row>
    <row r="246" spans="1:12" x14ac:dyDescent="0.2">
      <c r="A246" s="26" t="s">
        <v>133</v>
      </c>
      <c r="B246" s="8">
        <v>33</v>
      </c>
      <c r="C246" s="36">
        <v>21.668420999999999</v>
      </c>
      <c r="D246" s="36">
        <v>31.4</v>
      </c>
      <c r="E246" s="36">
        <v>34</v>
      </c>
      <c r="I246" s="5"/>
      <c r="L246" s="8"/>
    </row>
    <row r="247" spans="1:12" x14ac:dyDescent="0.2">
      <c r="A247" s="26" t="s">
        <v>134</v>
      </c>
      <c r="B247" s="8" t="s">
        <v>182</v>
      </c>
      <c r="C247" s="8" t="s">
        <v>182</v>
      </c>
      <c r="D247" s="8" t="s">
        <v>182</v>
      </c>
      <c r="E247" s="36">
        <v>0</v>
      </c>
      <c r="I247" s="5"/>
      <c r="L247" s="8"/>
    </row>
    <row r="248" spans="1:12" x14ac:dyDescent="0.2">
      <c r="A248" s="26" t="s">
        <v>135</v>
      </c>
      <c r="B248" s="8">
        <v>25</v>
      </c>
      <c r="C248" s="36">
        <v>20.118421000000001</v>
      </c>
      <c r="D248" s="36">
        <v>20.6</v>
      </c>
      <c r="E248" s="36">
        <v>30.2</v>
      </c>
      <c r="I248" s="5"/>
      <c r="L248" s="8"/>
    </row>
    <row r="249" spans="1:12" x14ac:dyDescent="0.2">
      <c r="A249" s="26" t="s">
        <v>136</v>
      </c>
      <c r="B249" s="8" t="s">
        <v>182</v>
      </c>
      <c r="C249" s="36">
        <v>5</v>
      </c>
      <c r="D249" s="8" t="s">
        <v>182</v>
      </c>
      <c r="E249" s="36" t="s">
        <v>182</v>
      </c>
      <c r="I249" s="5"/>
      <c r="L249" s="8"/>
    </row>
    <row r="250" spans="1:12" x14ac:dyDescent="0.2">
      <c r="A250" s="26" t="s">
        <v>137</v>
      </c>
      <c r="B250" s="8" t="s">
        <v>182</v>
      </c>
      <c r="C250" s="36">
        <v>6.6</v>
      </c>
      <c r="D250" s="36">
        <v>10.641762158501596</v>
      </c>
      <c r="E250" s="36" t="s">
        <v>182</v>
      </c>
      <c r="I250" s="5"/>
      <c r="L250" s="8"/>
    </row>
    <row r="251" spans="1:12" x14ac:dyDescent="0.2">
      <c r="A251" s="26" t="s">
        <v>138</v>
      </c>
      <c r="B251" s="8">
        <v>18</v>
      </c>
      <c r="C251" s="36">
        <v>18.600000000000001</v>
      </c>
      <c r="D251" s="36">
        <v>20.799999999999997</v>
      </c>
      <c r="E251" s="36">
        <v>15.4</v>
      </c>
      <c r="I251" s="5"/>
      <c r="L251" s="8"/>
    </row>
    <row r="252" spans="1:12" x14ac:dyDescent="0.2">
      <c r="A252" s="26" t="s">
        <v>139</v>
      </c>
      <c r="B252" s="8">
        <v>31</v>
      </c>
      <c r="C252" s="36">
        <v>34.071981776765384</v>
      </c>
      <c r="D252" s="36">
        <v>38.203571428571429</v>
      </c>
      <c r="E252" s="36">
        <v>38.339285714285708</v>
      </c>
      <c r="I252" s="5"/>
      <c r="L252" s="8"/>
    </row>
    <row r="253" spans="1:12" x14ac:dyDescent="0.2">
      <c r="A253" s="26" t="s">
        <v>140</v>
      </c>
      <c r="B253" s="8">
        <v>46</v>
      </c>
      <c r="C253" s="36">
        <v>41.603093187157405</v>
      </c>
      <c r="D253" s="36">
        <v>44.75194339246562</v>
      </c>
      <c r="E253" s="36">
        <v>65.805344511261708</v>
      </c>
      <c r="I253" s="5"/>
      <c r="L253" s="8"/>
    </row>
    <row r="254" spans="1:12" x14ac:dyDescent="0.2">
      <c r="A254" s="26" t="s">
        <v>141</v>
      </c>
      <c r="B254" s="8">
        <v>15</v>
      </c>
      <c r="C254" s="36">
        <v>12.6</v>
      </c>
      <c r="D254" s="36">
        <v>19.318421000000001</v>
      </c>
      <c r="E254" s="36">
        <v>10.4</v>
      </c>
      <c r="I254" s="5"/>
      <c r="L254" s="8"/>
    </row>
    <row r="255" spans="1:12" x14ac:dyDescent="0.2">
      <c r="A255" s="26" t="s">
        <v>142</v>
      </c>
      <c r="B255" s="8" t="s">
        <v>182</v>
      </c>
      <c r="C255" s="8" t="s">
        <v>182</v>
      </c>
      <c r="D255" s="36">
        <v>4.6263160000000001</v>
      </c>
      <c r="E255" s="36">
        <v>5.8131580000000005</v>
      </c>
      <c r="I255" s="5"/>
      <c r="L255" s="8"/>
    </row>
    <row r="256" spans="1:12" x14ac:dyDescent="0.2">
      <c r="A256" s="26" t="s">
        <v>143</v>
      </c>
      <c r="B256" s="8" t="s">
        <v>182</v>
      </c>
      <c r="C256" s="8" t="s">
        <v>182</v>
      </c>
      <c r="D256" s="8" t="s">
        <v>182</v>
      </c>
      <c r="E256" s="36" t="s">
        <v>182</v>
      </c>
      <c r="I256" s="5"/>
      <c r="L256" s="8"/>
    </row>
    <row r="257" spans="1:12" x14ac:dyDescent="0.2">
      <c r="A257" s="26" t="s">
        <v>144</v>
      </c>
      <c r="B257" s="8">
        <v>20</v>
      </c>
      <c r="C257" s="36">
        <v>16.016636345342405</v>
      </c>
      <c r="D257" s="36">
        <v>23.684620305217951</v>
      </c>
      <c r="E257" s="36">
        <v>20.858813853605046</v>
      </c>
      <c r="I257" s="5"/>
      <c r="L257" s="8"/>
    </row>
    <row r="258" spans="1:12" x14ac:dyDescent="0.2">
      <c r="A258" s="26" t="s">
        <v>145</v>
      </c>
      <c r="B258" s="8" t="s">
        <v>182</v>
      </c>
      <c r="C258" s="8" t="s">
        <v>182</v>
      </c>
      <c r="D258" s="8" t="s">
        <v>182</v>
      </c>
      <c r="E258" s="36" t="s">
        <v>182</v>
      </c>
      <c r="I258" s="5"/>
      <c r="L258" s="8"/>
    </row>
    <row r="259" spans="1:12" x14ac:dyDescent="0.2">
      <c r="A259" s="26" t="s">
        <v>146</v>
      </c>
      <c r="B259" s="8">
        <v>68</v>
      </c>
      <c r="C259" s="36">
        <v>90.216558732689066</v>
      </c>
      <c r="D259" s="36">
        <v>89.251276938758309</v>
      </c>
      <c r="E259" s="36">
        <v>76.427227931859775</v>
      </c>
      <c r="I259" s="5"/>
      <c r="L259" s="8"/>
    </row>
    <row r="260" spans="1:12" x14ac:dyDescent="0.2">
      <c r="A260" s="26" t="s">
        <v>147</v>
      </c>
      <c r="B260" s="8" t="s">
        <v>182</v>
      </c>
      <c r="C260" s="8" t="s">
        <v>182</v>
      </c>
      <c r="D260" s="8" t="s">
        <v>182</v>
      </c>
      <c r="E260" s="36" t="s">
        <v>182</v>
      </c>
      <c r="I260" s="5"/>
      <c r="L260" s="8"/>
    </row>
    <row r="261" spans="1:12" x14ac:dyDescent="0.2">
      <c r="A261" s="26" t="s">
        <v>148</v>
      </c>
      <c r="B261" s="8">
        <v>28</v>
      </c>
      <c r="C261" s="36">
        <v>26.5</v>
      </c>
      <c r="D261" s="36">
        <v>34.752632000000006</v>
      </c>
      <c r="E261" s="36">
        <v>33.1</v>
      </c>
      <c r="I261" s="5"/>
      <c r="L261" s="8"/>
    </row>
    <row r="262" spans="1:12" x14ac:dyDescent="0.2">
      <c r="A262" s="26" t="s">
        <v>149</v>
      </c>
      <c r="B262" s="8">
        <v>43</v>
      </c>
      <c r="C262" s="36">
        <v>21.146050670640836</v>
      </c>
      <c r="D262" s="36">
        <v>29.639001705161988</v>
      </c>
      <c r="E262" s="36">
        <v>30.478003410323979</v>
      </c>
      <c r="I262" s="5"/>
      <c r="L262" s="8"/>
    </row>
    <row r="263" spans="1:12" x14ac:dyDescent="0.2">
      <c r="A263" s="26" t="s">
        <v>150</v>
      </c>
      <c r="B263" s="8">
        <v>15</v>
      </c>
      <c r="C263" s="36">
        <v>13.200000000000001</v>
      </c>
      <c r="D263" s="36">
        <v>16.200000000000003</v>
      </c>
      <c r="E263" s="36">
        <v>15.200000000000001</v>
      </c>
      <c r="I263" s="5"/>
      <c r="L263" s="8"/>
    </row>
    <row r="264" spans="1:12" x14ac:dyDescent="0.2">
      <c r="A264" s="26" t="s">
        <v>151</v>
      </c>
      <c r="B264" s="8" t="s">
        <v>182</v>
      </c>
      <c r="C264" s="8" t="s">
        <v>182</v>
      </c>
      <c r="D264" s="8" t="s">
        <v>182</v>
      </c>
      <c r="E264" s="36" t="s">
        <v>182</v>
      </c>
      <c r="I264" s="5"/>
      <c r="L264" s="8"/>
    </row>
    <row r="265" spans="1:12" x14ac:dyDescent="0.2">
      <c r="A265" s="26" t="s">
        <v>152</v>
      </c>
      <c r="B265" s="8">
        <v>10</v>
      </c>
      <c r="C265" s="36">
        <v>14.2</v>
      </c>
      <c r="D265" s="36">
        <v>12.452632000000001</v>
      </c>
      <c r="E265" s="36">
        <v>7.6</v>
      </c>
      <c r="I265" s="5"/>
      <c r="L265" s="8"/>
    </row>
    <row r="266" spans="1:12" x14ac:dyDescent="0.2">
      <c r="A266" s="26" t="s">
        <v>153</v>
      </c>
      <c r="B266" s="8">
        <v>30</v>
      </c>
      <c r="C266" s="36">
        <v>24.8</v>
      </c>
      <c r="D266" s="36">
        <v>27.955262999999999</v>
      </c>
      <c r="E266" s="36">
        <v>28.549999999999997</v>
      </c>
      <c r="I266" s="5"/>
      <c r="L266" s="8"/>
    </row>
    <row r="267" spans="1:12" x14ac:dyDescent="0.2">
      <c r="A267" s="26" t="s">
        <v>154</v>
      </c>
      <c r="B267" s="8" t="s">
        <v>182</v>
      </c>
      <c r="C267" s="8" t="s">
        <v>182</v>
      </c>
      <c r="D267" s="36">
        <v>6.8</v>
      </c>
      <c r="E267" s="36" t="s">
        <v>182</v>
      </c>
      <c r="I267" s="5"/>
      <c r="L267" s="8"/>
    </row>
    <row r="268" spans="1:12" x14ac:dyDescent="0.2">
      <c r="A268" s="26" t="s">
        <v>155</v>
      </c>
      <c r="B268" s="8">
        <v>13</v>
      </c>
      <c r="C268" s="36">
        <v>15.4</v>
      </c>
      <c r="D268" s="36">
        <v>24</v>
      </c>
      <c r="E268" s="36">
        <v>13.8</v>
      </c>
      <c r="I268" s="5"/>
      <c r="L268" s="8"/>
    </row>
    <row r="269" spans="1:12" x14ac:dyDescent="0.2">
      <c r="A269" s="26" t="s">
        <v>156</v>
      </c>
      <c r="B269" s="8">
        <v>24</v>
      </c>
      <c r="C269" s="36">
        <v>22.2</v>
      </c>
      <c r="D269" s="36">
        <v>29.2</v>
      </c>
      <c r="E269" s="36">
        <v>18.199999999999996</v>
      </c>
      <c r="I269" s="5"/>
      <c r="L269" s="8"/>
    </row>
    <row r="270" spans="1:12" x14ac:dyDescent="0.2">
      <c r="A270" s="26" t="s">
        <v>157</v>
      </c>
      <c r="B270" s="8">
        <v>17</v>
      </c>
      <c r="C270" s="36">
        <v>5</v>
      </c>
      <c r="D270" s="36">
        <v>16</v>
      </c>
      <c r="E270" s="36">
        <v>16.399999999999999</v>
      </c>
      <c r="I270" s="5"/>
      <c r="L270" s="8"/>
    </row>
    <row r="271" spans="1:12" x14ac:dyDescent="0.2">
      <c r="A271" s="26" t="s">
        <v>158</v>
      </c>
      <c r="B271" s="8">
        <v>70</v>
      </c>
      <c r="C271" s="36">
        <v>71.683065460996843</v>
      </c>
      <c r="D271" s="36">
        <v>57.48056590304828</v>
      </c>
      <c r="E271" s="36">
        <v>55.85446055186884</v>
      </c>
      <c r="I271" s="5"/>
      <c r="L271" s="8"/>
    </row>
    <row r="272" spans="1:12" x14ac:dyDescent="0.2">
      <c r="A272" s="26" t="s">
        <v>374</v>
      </c>
      <c r="B272" s="8">
        <v>28</v>
      </c>
      <c r="C272" s="36">
        <v>26.000000000000004</v>
      </c>
      <c r="D272" s="36">
        <v>25.800000000000004</v>
      </c>
      <c r="E272" s="36">
        <v>24.4</v>
      </c>
      <c r="F272" s="5"/>
      <c r="G272" s="5"/>
      <c r="H272" s="5"/>
      <c r="I272" s="5"/>
    </row>
    <row r="273" spans="1:12" x14ac:dyDescent="0.2">
      <c r="A273" s="26" t="s">
        <v>159</v>
      </c>
      <c r="B273" s="8">
        <v>19</v>
      </c>
      <c r="C273" s="36">
        <v>6.2682856709144579</v>
      </c>
      <c r="D273" s="36">
        <v>12.159725552574727</v>
      </c>
      <c r="E273" s="36">
        <v>16.959725552574724</v>
      </c>
      <c r="I273" s="5"/>
      <c r="L273" s="8"/>
    </row>
    <row r="274" spans="1:12" x14ac:dyDescent="0.2">
      <c r="A274" s="26" t="s">
        <v>160</v>
      </c>
      <c r="B274" s="8">
        <v>11</v>
      </c>
      <c r="C274" s="36">
        <v>12.373633200795229</v>
      </c>
      <c r="D274" s="36">
        <v>12.578715530338849</v>
      </c>
      <c r="E274" s="36">
        <v>11.92608353033885</v>
      </c>
      <c r="I274" s="5"/>
      <c r="L274" s="8"/>
    </row>
    <row r="275" spans="1:12" x14ac:dyDescent="0.2">
      <c r="A275" s="26" t="s">
        <v>161</v>
      </c>
      <c r="B275" s="8">
        <v>5</v>
      </c>
      <c r="C275" s="36">
        <v>7.3245780992259872</v>
      </c>
      <c r="D275" s="8" t="s">
        <v>182</v>
      </c>
      <c r="E275" s="36">
        <v>5.3484505656665027</v>
      </c>
      <c r="I275" s="5"/>
      <c r="L275" s="8"/>
    </row>
    <row r="276" spans="1:12" x14ac:dyDescent="0.2">
      <c r="A276" s="26" t="s">
        <v>162</v>
      </c>
      <c r="B276" s="8">
        <v>40</v>
      </c>
      <c r="C276" s="36">
        <v>38</v>
      </c>
      <c r="D276" s="36">
        <v>49</v>
      </c>
      <c r="E276" s="36">
        <v>58.761841999999994</v>
      </c>
      <c r="I276" s="5"/>
      <c r="L276" s="8"/>
    </row>
    <row r="277" spans="1:12" x14ac:dyDescent="0.2">
      <c r="A277" s="26" t="s">
        <v>163</v>
      </c>
      <c r="B277" s="8">
        <v>25</v>
      </c>
      <c r="C277" s="36">
        <v>17.600000000000001</v>
      </c>
      <c r="D277" s="36">
        <v>22.1</v>
      </c>
      <c r="E277" s="36">
        <v>19</v>
      </c>
      <c r="I277" s="5"/>
      <c r="L277" s="8"/>
    </row>
    <row r="278" spans="1:12" x14ac:dyDescent="0.2">
      <c r="A278" s="26" t="s">
        <v>164</v>
      </c>
      <c r="B278" s="8">
        <v>10</v>
      </c>
      <c r="C278" s="36">
        <v>12.2</v>
      </c>
      <c r="D278" s="36">
        <v>11.8</v>
      </c>
      <c r="E278" s="36" t="s">
        <v>182</v>
      </c>
      <c r="I278" s="5"/>
      <c r="L278" s="8"/>
    </row>
    <row r="279" spans="1:12" x14ac:dyDescent="0.2">
      <c r="A279" s="26" t="s">
        <v>166</v>
      </c>
      <c r="B279" s="8">
        <v>30</v>
      </c>
      <c r="C279" s="36">
        <v>23.4</v>
      </c>
      <c r="D279" s="36">
        <v>46.314736999999994</v>
      </c>
      <c r="E279" s="36">
        <v>25.8</v>
      </c>
      <c r="I279" s="5"/>
      <c r="L279" s="8"/>
    </row>
    <row r="280" spans="1:12" x14ac:dyDescent="0.2">
      <c r="A280" s="26" t="s">
        <v>167</v>
      </c>
      <c r="B280" s="8">
        <v>6</v>
      </c>
      <c r="C280" s="8" t="s">
        <v>182</v>
      </c>
      <c r="D280" s="8" t="s">
        <v>182</v>
      </c>
      <c r="E280" s="36" t="s">
        <v>182</v>
      </c>
      <c r="I280" s="5"/>
      <c r="L280" s="8"/>
    </row>
    <row r="281" spans="1:12" x14ac:dyDescent="0.2">
      <c r="A281" s="26" t="s">
        <v>168</v>
      </c>
      <c r="B281" s="8" t="s">
        <v>182</v>
      </c>
      <c r="C281" s="8" t="s">
        <v>182</v>
      </c>
      <c r="D281" s="36">
        <v>7.7688774624817265</v>
      </c>
      <c r="E281" s="36">
        <v>5</v>
      </c>
      <c r="I281" s="5"/>
      <c r="L281" s="8"/>
    </row>
    <row r="282" spans="1:12" x14ac:dyDescent="0.2">
      <c r="A282" s="26" t="s">
        <v>169</v>
      </c>
      <c r="B282" s="8" t="s">
        <v>182</v>
      </c>
      <c r="C282" s="8" t="s">
        <v>182</v>
      </c>
      <c r="D282" s="36">
        <v>3.5</v>
      </c>
      <c r="E282" s="36" t="s">
        <v>182</v>
      </c>
      <c r="I282" s="5"/>
      <c r="L282" s="8"/>
    </row>
    <row r="283" spans="1:12" x14ac:dyDescent="0.2">
      <c r="A283" s="26" t="s">
        <v>170</v>
      </c>
      <c r="B283" s="8">
        <v>8</v>
      </c>
      <c r="C283" s="36">
        <v>5</v>
      </c>
      <c r="D283" s="36">
        <v>15.8</v>
      </c>
      <c r="E283" s="36">
        <v>19.399999999999999</v>
      </c>
      <c r="I283" s="5"/>
      <c r="L283" s="8"/>
    </row>
    <row r="284" spans="1:12" x14ac:dyDescent="0.2">
      <c r="A284" s="26" t="s">
        <v>171</v>
      </c>
      <c r="B284" s="8" t="s">
        <v>182</v>
      </c>
      <c r="C284" s="8" t="s">
        <v>182</v>
      </c>
      <c r="D284" s="36">
        <v>5</v>
      </c>
      <c r="E284" s="36" t="s">
        <v>182</v>
      </c>
      <c r="I284" s="5"/>
      <c r="L284" s="8"/>
    </row>
    <row r="285" spans="1:12" x14ac:dyDescent="0.2">
      <c r="A285" s="26" t="s">
        <v>172</v>
      </c>
      <c r="B285" s="8">
        <v>10</v>
      </c>
      <c r="C285" s="36">
        <v>15.600000000000001</v>
      </c>
      <c r="D285" s="36">
        <v>16.399999999999999</v>
      </c>
      <c r="E285" s="36">
        <v>23.4</v>
      </c>
      <c r="I285" s="5"/>
      <c r="L285" s="8"/>
    </row>
    <row r="286" spans="1:12" x14ac:dyDescent="0.2">
      <c r="A286" s="26" t="s">
        <v>173</v>
      </c>
      <c r="B286" s="8" t="s">
        <v>182</v>
      </c>
      <c r="C286" s="8" t="s">
        <v>182</v>
      </c>
      <c r="D286" s="8" t="s">
        <v>182</v>
      </c>
      <c r="E286" s="36" t="s">
        <v>182</v>
      </c>
      <c r="I286" s="5"/>
      <c r="L286" s="8"/>
    </row>
    <row r="287" spans="1:12" x14ac:dyDescent="0.2">
      <c r="A287" s="26" t="s">
        <v>174</v>
      </c>
      <c r="B287" s="8" t="s">
        <v>547</v>
      </c>
      <c r="C287" s="8" t="s">
        <v>182</v>
      </c>
      <c r="D287" s="8" t="s">
        <v>182</v>
      </c>
      <c r="E287" s="36" t="s">
        <v>182</v>
      </c>
      <c r="I287" s="5"/>
      <c r="L287" s="8"/>
    </row>
    <row r="288" spans="1:12" x14ac:dyDescent="0.2">
      <c r="A288" s="26" t="s">
        <v>175</v>
      </c>
      <c r="B288" s="8">
        <v>5</v>
      </c>
      <c r="C288" s="36">
        <v>8.1999999999999993</v>
      </c>
      <c r="D288" s="36">
        <v>15</v>
      </c>
      <c r="E288" s="36">
        <v>5</v>
      </c>
      <c r="I288" s="5"/>
      <c r="L288" s="8"/>
    </row>
    <row r="289" spans="1:12" x14ac:dyDescent="0.2">
      <c r="A289" s="26" t="s">
        <v>176</v>
      </c>
      <c r="B289" s="8" t="s">
        <v>547</v>
      </c>
      <c r="C289" s="8" t="s">
        <v>182</v>
      </c>
      <c r="D289" s="8" t="s">
        <v>182</v>
      </c>
      <c r="E289" s="36" t="s">
        <v>182</v>
      </c>
      <c r="I289" s="5"/>
      <c r="L289" s="8"/>
    </row>
    <row r="290" spans="1:12" x14ac:dyDescent="0.2">
      <c r="A290" s="26" t="s">
        <v>177</v>
      </c>
      <c r="B290" s="8">
        <v>12</v>
      </c>
      <c r="C290" s="36">
        <v>14</v>
      </c>
      <c r="D290" s="36">
        <v>10.8</v>
      </c>
      <c r="E290" s="36">
        <v>6.8000000000000007</v>
      </c>
      <c r="I290" s="5"/>
      <c r="L290" s="8"/>
    </row>
    <row r="291" spans="1:12" x14ac:dyDescent="0.2">
      <c r="A291" s="26" t="s">
        <v>178</v>
      </c>
      <c r="B291" s="8" t="s">
        <v>182</v>
      </c>
      <c r="C291" s="8" t="s">
        <v>182</v>
      </c>
      <c r="D291" s="8" t="s">
        <v>182</v>
      </c>
      <c r="E291" s="36" t="s">
        <v>182</v>
      </c>
      <c r="I291" s="5"/>
      <c r="L291" s="8"/>
    </row>
    <row r="292" spans="1:12" x14ac:dyDescent="0.2">
      <c r="A292" s="26" t="s">
        <v>179</v>
      </c>
      <c r="B292" s="8">
        <v>6</v>
      </c>
      <c r="C292" s="36">
        <v>8</v>
      </c>
      <c r="D292" s="36">
        <v>5.3224880382775126</v>
      </c>
      <c r="E292" s="36">
        <v>5.4</v>
      </c>
      <c r="I292" s="5"/>
      <c r="L292" s="8"/>
    </row>
    <row r="293" spans="1:12" x14ac:dyDescent="0.2">
      <c r="A293" s="26" t="s">
        <v>180</v>
      </c>
      <c r="B293" s="8" t="s">
        <v>182</v>
      </c>
      <c r="C293" s="8" t="s">
        <v>182</v>
      </c>
      <c r="D293" s="36">
        <v>5.3297297297297304</v>
      </c>
      <c r="E293" s="36" t="s">
        <v>182</v>
      </c>
      <c r="I293" s="5"/>
      <c r="L293" s="8"/>
    </row>
    <row r="294" spans="1:12" x14ac:dyDescent="0.2">
      <c r="A294" s="26" t="s">
        <v>181</v>
      </c>
      <c r="B294" s="8" t="s">
        <v>182</v>
      </c>
      <c r="C294" s="8" t="s">
        <v>182</v>
      </c>
      <c r="D294" s="8" t="s">
        <v>182</v>
      </c>
      <c r="E294" s="36" t="s">
        <v>182</v>
      </c>
      <c r="I294" s="5"/>
      <c r="L294" s="8"/>
    </row>
    <row r="295" spans="1:12" x14ac:dyDescent="0.2">
      <c r="A295" s="26" t="s">
        <v>183</v>
      </c>
      <c r="B295" s="8" t="s">
        <v>182</v>
      </c>
      <c r="C295" s="8" t="s">
        <v>182</v>
      </c>
      <c r="D295" s="8" t="s">
        <v>182</v>
      </c>
      <c r="E295" s="8" t="s">
        <v>182</v>
      </c>
      <c r="I295" s="5"/>
      <c r="L295" s="8"/>
    </row>
    <row r="296" spans="1:12" x14ac:dyDescent="0.2">
      <c r="A296" s="26" t="s">
        <v>184</v>
      </c>
      <c r="B296" s="8">
        <v>5</v>
      </c>
      <c r="C296" s="8" t="s">
        <v>182</v>
      </c>
      <c r="D296" s="8" t="s">
        <v>182</v>
      </c>
      <c r="E296" s="36" t="s">
        <v>182</v>
      </c>
      <c r="I296" s="5"/>
      <c r="L296" s="8"/>
    </row>
    <row r="297" spans="1:12" x14ac:dyDescent="0.2">
      <c r="A297" s="26" t="s">
        <v>185</v>
      </c>
      <c r="B297" s="8">
        <v>7</v>
      </c>
      <c r="C297" s="8" t="s">
        <v>182</v>
      </c>
      <c r="D297" s="36">
        <v>7</v>
      </c>
      <c r="E297" s="36" t="s">
        <v>182</v>
      </c>
      <c r="I297" s="5"/>
      <c r="L297" s="8"/>
    </row>
    <row r="298" spans="1:12" x14ac:dyDescent="0.2">
      <c r="A298" s="26" t="s">
        <v>186</v>
      </c>
      <c r="B298" s="8">
        <v>8</v>
      </c>
      <c r="C298" s="36">
        <v>12.4</v>
      </c>
      <c r="D298" s="36">
        <v>8.6</v>
      </c>
      <c r="E298" s="36">
        <v>8</v>
      </c>
      <c r="I298" s="5"/>
      <c r="L298" s="8"/>
    </row>
    <row r="299" spans="1:12" x14ac:dyDescent="0.2">
      <c r="A299" s="26" t="s">
        <v>187</v>
      </c>
      <c r="B299" s="8" t="s">
        <v>182</v>
      </c>
      <c r="C299" s="8" t="s">
        <v>182</v>
      </c>
      <c r="D299" s="8" t="s">
        <v>182</v>
      </c>
      <c r="E299" s="36" t="s">
        <v>182</v>
      </c>
      <c r="I299" s="5"/>
      <c r="L299" s="8"/>
    </row>
    <row r="300" spans="1:12" x14ac:dyDescent="0.2">
      <c r="A300" s="26" t="s">
        <v>188</v>
      </c>
      <c r="B300" s="8">
        <v>47</v>
      </c>
      <c r="C300" s="36">
        <v>24</v>
      </c>
      <c r="D300" s="36">
        <v>36</v>
      </c>
      <c r="E300" s="36">
        <v>37.300000000000004</v>
      </c>
      <c r="I300" s="5"/>
      <c r="L300" s="8"/>
    </row>
    <row r="301" spans="1:12" x14ac:dyDescent="0.2">
      <c r="A301" s="26" t="s">
        <v>189</v>
      </c>
      <c r="B301" s="8">
        <v>45</v>
      </c>
      <c r="C301" s="36">
        <v>56.893589835939508</v>
      </c>
      <c r="D301" s="36">
        <v>72.404486673934144</v>
      </c>
      <c r="E301" s="36">
        <v>58.760338967876308</v>
      </c>
      <c r="I301" s="5"/>
      <c r="L301" s="8"/>
    </row>
    <row r="302" spans="1:12" x14ac:dyDescent="0.2">
      <c r="A302" s="26" t="s">
        <v>190</v>
      </c>
      <c r="B302" s="8">
        <v>16</v>
      </c>
      <c r="C302" s="36">
        <v>11.102389078498295</v>
      </c>
      <c r="D302" s="36">
        <v>6.1686746987951802</v>
      </c>
      <c r="E302" s="36" t="s">
        <v>182</v>
      </c>
      <c r="I302" s="5"/>
      <c r="L302" s="8"/>
    </row>
    <row r="303" spans="1:12" x14ac:dyDescent="0.2">
      <c r="A303" s="26" t="s">
        <v>191</v>
      </c>
      <c r="B303" s="8">
        <v>141</v>
      </c>
      <c r="C303" s="36">
        <v>147.26243769018328</v>
      </c>
      <c r="D303" s="36">
        <v>117.84891816826364</v>
      </c>
      <c r="E303" s="36">
        <v>139.28462598187608</v>
      </c>
      <c r="I303" s="5"/>
      <c r="L303" s="8"/>
    </row>
    <row r="304" spans="1:12" x14ac:dyDescent="0.2">
      <c r="A304" s="26" t="s">
        <v>192</v>
      </c>
      <c r="B304" s="8">
        <v>12</v>
      </c>
      <c r="C304" s="36">
        <v>10.882229965156792</v>
      </c>
      <c r="D304" s="36">
        <v>14.670582574447987</v>
      </c>
      <c r="E304" s="36">
        <v>9.6188156042271853</v>
      </c>
      <c r="I304" s="5"/>
      <c r="L304" s="8"/>
    </row>
    <row r="305" spans="1:12" x14ac:dyDescent="0.2">
      <c r="A305" s="26" t="s">
        <v>193</v>
      </c>
      <c r="B305" s="8">
        <v>27</v>
      </c>
      <c r="C305" s="36">
        <v>42.586831275720165</v>
      </c>
      <c r="D305" s="36">
        <v>43.135291287223986</v>
      </c>
      <c r="E305" s="36">
        <v>31.033822821805998</v>
      </c>
      <c r="I305" s="5"/>
      <c r="L305" s="8"/>
    </row>
    <row r="306" spans="1:12" x14ac:dyDescent="0.2">
      <c r="A306" s="26" t="s">
        <v>194</v>
      </c>
      <c r="B306" s="8" t="s">
        <v>182</v>
      </c>
      <c r="C306" s="8" t="s">
        <v>182</v>
      </c>
      <c r="D306" s="8" t="s">
        <v>182</v>
      </c>
      <c r="E306" s="36" t="s">
        <v>182</v>
      </c>
      <c r="I306" s="5"/>
      <c r="L306" s="8"/>
    </row>
    <row r="307" spans="1:12" x14ac:dyDescent="0.2">
      <c r="A307" s="26" t="s">
        <v>100</v>
      </c>
      <c r="B307" s="7">
        <v>1437</v>
      </c>
      <c r="C307" s="7">
        <v>1357.73616785852</v>
      </c>
      <c r="D307" s="7">
        <v>1599.7887034173334</v>
      </c>
      <c r="E307" s="7">
        <v>1450.7221869619113</v>
      </c>
      <c r="I307" s="5"/>
      <c r="L307" s="8"/>
    </row>
    <row r="308" spans="1:12" x14ac:dyDescent="0.2">
      <c r="A308" s="69" t="s">
        <v>535</v>
      </c>
      <c r="B308" s="7"/>
      <c r="C308" s="36"/>
      <c r="I308" s="5"/>
      <c r="L308" s="8"/>
    </row>
    <row r="309" spans="1:12" x14ac:dyDescent="0.2">
      <c r="A309" s="69" t="s">
        <v>548</v>
      </c>
      <c r="I309" s="5"/>
      <c r="L309" s="8"/>
    </row>
    <row r="310" spans="1:12" x14ac:dyDescent="0.2">
      <c r="A310" s="69"/>
      <c r="I310" s="5"/>
      <c r="L310" s="8"/>
    </row>
    <row r="311" spans="1:12" x14ac:dyDescent="0.2">
      <c r="A311" s="28" t="s">
        <v>556</v>
      </c>
      <c r="I311" s="5"/>
      <c r="L311" s="8"/>
    </row>
    <row r="312" spans="1:12" ht="25.5" x14ac:dyDescent="0.2">
      <c r="A312" s="30"/>
      <c r="B312" s="19" t="s">
        <v>550</v>
      </c>
      <c r="C312" s="19"/>
      <c r="D312" s="15"/>
      <c r="E312" s="15"/>
      <c r="I312" s="5"/>
      <c r="L312" s="8"/>
    </row>
    <row r="313" spans="1:12" x14ac:dyDescent="0.2">
      <c r="A313" s="30" t="s">
        <v>197</v>
      </c>
      <c r="B313" s="15">
        <v>2020</v>
      </c>
      <c r="C313" s="15">
        <v>2021</v>
      </c>
      <c r="D313" s="15">
        <v>2022</v>
      </c>
      <c r="E313" s="15">
        <v>2023</v>
      </c>
      <c r="I313" s="5"/>
      <c r="L313" s="8"/>
    </row>
    <row r="314" spans="1:12" x14ac:dyDescent="0.2">
      <c r="A314" s="26" t="s">
        <v>200</v>
      </c>
      <c r="B314" s="7">
        <v>61</v>
      </c>
      <c r="C314" s="7">
        <v>55.628260586816673</v>
      </c>
      <c r="D314" s="7">
        <v>57.132861671122917</v>
      </c>
      <c r="E314" s="7">
        <v>72.579461026151336</v>
      </c>
      <c r="I314" s="5"/>
      <c r="L314" s="8"/>
    </row>
    <row r="315" spans="1:12" x14ac:dyDescent="0.2">
      <c r="A315" s="26" t="s">
        <v>201</v>
      </c>
      <c r="B315" s="7">
        <v>152</v>
      </c>
      <c r="C315" s="7">
        <v>136.886842</v>
      </c>
      <c r="D315" s="7">
        <v>191.05421100000007</v>
      </c>
      <c r="E315" s="7">
        <v>185.90000000000006</v>
      </c>
      <c r="I315" s="5"/>
      <c r="L315" s="8"/>
    </row>
    <row r="316" spans="1:12" x14ac:dyDescent="0.2">
      <c r="A316" s="26" t="s">
        <v>202</v>
      </c>
      <c r="B316" s="7">
        <v>113</v>
      </c>
      <c r="C316" s="7">
        <v>97.083065460996878</v>
      </c>
      <c r="D316" s="7">
        <v>93.480565903048259</v>
      </c>
      <c r="E316" s="7">
        <v>92.90182855186886</v>
      </c>
      <c r="I316" s="5"/>
      <c r="L316" s="8"/>
    </row>
    <row r="317" spans="1:12" x14ac:dyDescent="0.2">
      <c r="A317" s="26" t="s">
        <v>203</v>
      </c>
      <c r="B317" s="7">
        <v>36</v>
      </c>
      <c r="C317" s="7">
        <v>39.178876806123327</v>
      </c>
      <c r="D317" s="7">
        <v>60.471134732115978</v>
      </c>
      <c r="E317" s="7">
        <v>31.478692947157853</v>
      </c>
      <c r="I317" s="5"/>
      <c r="L317" s="8"/>
    </row>
    <row r="318" spans="1:12" x14ac:dyDescent="0.2">
      <c r="A318" s="26" t="s">
        <v>204</v>
      </c>
      <c r="B318" s="7">
        <v>34</v>
      </c>
      <c r="C318" s="7">
        <v>37.498211300021218</v>
      </c>
      <c r="D318" s="7">
        <v>40.945587096005347</v>
      </c>
      <c r="E318" s="7">
        <v>34.974534096005357</v>
      </c>
      <c r="I318" s="5"/>
      <c r="L318" s="8"/>
    </row>
    <row r="319" spans="1:12" x14ac:dyDescent="0.2">
      <c r="A319" s="26" t="s">
        <v>205</v>
      </c>
      <c r="B319" s="7">
        <v>95</v>
      </c>
      <c r="C319" s="7">
        <v>112.21655873268904</v>
      </c>
      <c r="D319" s="7">
        <v>115.05127693875829</v>
      </c>
      <c r="E319" s="7">
        <v>100.82722793185978</v>
      </c>
      <c r="I319" s="5"/>
      <c r="L319" s="8"/>
    </row>
    <row r="320" spans="1:12" x14ac:dyDescent="0.2">
      <c r="A320" s="26" t="s">
        <v>206</v>
      </c>
      <c r="B320" s="7">
        <v>165</v>
      </c>
      <c r="C320" s="7">
        <v>112.2</v>
      </c>
      <c r="D320" s="7">
        <v>152.35526300000001</v>
      </c>
      <c r="E320" s="7">
        <v>170.01184200000003</v>
      </c>
      <c r="I320" s="5"/>
      <c r="L320" s="8"/>
    </row>
    <row r="321" spans="1:12" x14ac:dyDescent="0.2">
      <c r="A321" s="26" t="s">
        <v>207</v>
      </c>
      <c r="B321" s="7">
        <v>32</v>
      </c>
      <c r="C321" s="7">
        <v>43.699999999999996</v>
      </c>
      <c r="D321" s="7">
        <v>58.999999999999993</v>
      </c>
      <c r="E321" s="7">
        <v>47.400000000000006</v>
      </c>
      <c r="I321" s="5"/>
      <c r="L321" s="8"/>
    </row>
    <row r="322" spans="1:12" x14ac:dyDescent="0.2">
      <c r="A322" s="26" t="s">
        <v>151</v>
      </c>
      <c r="B322" s="7">
        <v>45</v>
      </c>
      <c r="C322" s="7">
        <v>44.120005907887794</v>
      </c>
      <c r="D322" s="7">
        <v>50.372284987109914</v>
      </c>
      <c r="E322" s="7">
        <v>36.354320309186733</v>
      </c>
      <c r="I322" s="5"/>
      <c r="L322" s="8"/>
    </row>
    <row r="323" spans="1:12" x14ac:dyDescent="0.2">
      <c r="A323" s="26" t="s">
        <v>208</v>
      </c>
      <c r="B323" s="7">
        <v>25</v>
      </c>
      <c r="C323" s="7">
        <v>10.250789036381404</v>
      </c>
      <c r="D323" s="7">
        <v>22.912559975445244</v>
      </c>
      <c r="E323" s="7">
        <v>20.715898837773281</v>
      </c>
      <c r="I323" s="5"/>
      <c r="L323" s="8"/>
    </row>
    <row r="324" spans="1:12" x14ac:dyDescent="0.2">
      <c r="A324" s="26" t="s">
        <v>209</v>
      </c>
      <c r="B324" s="7">
        <v>108</v>
      </c>
      <c r="C324" s="7">
        <v>115.9996143714977</v>
      </c>
      <c r="D324" s="7">
        <v>168.44304128386548</v>
      </c>
      <c r="E324" s="7">
        <v>140.83589055853545</v>
      </c>
      <c r="I324" s="5"/>
      <c r="L324" s="8"/>
    </row>
    <row r="325" spans="1:12" x14ac:dyDescent="0.2">
      <c r="A325" s="26" t="s">
        <v>210</v>
      </c>
      <c r="B325" s="7">
        <v>96</v>
      </c>
      <c r="C325" s="7">
        <v>91.932881946360993</v>
      </c>
      <c r="D325" s="7">
        <v>104.43481899238601</v>
      </c>
      <c r="E325" s="7">
        <v>83.311826232130002</v>
      </c>
      <c r="I325" s="5"/>
      <c r="L325" s="8"/>
    </row>
    <row r="326" spans="1:12" x14ac:dyDescent="0.2">
      <c r="A326" s="26" t="s">
        <v>211</v>
      </c>
      <c r="B326" s="7">
        <v>19</v>
      </c>
      <c r="C326" s="7">
        <v>21.905262999999998</v>
      </c>
      <c r="D326" s="7">
        <v>17.247842543527629</v>
      </c>
      <c r="E326" s="7">
        <v>19.72392127176381</v>
      </c>
      <c r="I326" s="5"/>
      <c r="L326" s="8"/>
    </row>
    <row r="327" spans="1:12" x14ac:dyDescent="0.2">
      <c r="A327" s="26" t="s">
        <v>212</v>
      </c>
      <c r="B327" s="7">
        <v>28</v>
      </c>
      <c r="C327" s="7">
        <v>28.332710948307806</v>
      </c>
      <c r="D327" s="7">
        <v>24.97587065072026</v>
      </c>
      <c r="E327" s="7">
        <v>14.289066060382575</v>
      </c>
      <c r="I327" s="5"/>
      <c r="L327" s="8"/>
    </row>
    <row r="328" spans="1:12" x14ac:dyDescent="0.2">
      <c r="A328" s="26" t="s">
        <v>213</v>
      </c>
      <c r="B328" s="7">
        <v>172</v>
      </c>
      <c r="C328" s="7">
        <v>161.88931573774255</v>
      </c>
      <c r="D328" s="7">
        <v>208.86878598136775</v>
      </c>
      <c r="E328" s="7">
        <v>171.45258056466119</v>
      </c>
      <c r="I328" s="5"/>
      <c r="L328" s="8"/>
    </row>
    <row r="329" spans="1:12" x14ac:dyDescent="0.2">
      <c r="A329" s="26" t="s">
        <v>214</v>
      </c>
      <c r="B329" s="7">
        <v>43</v>
      </c>
      <c r="C329" s="7">
        <v>28.8346979881651</v>
      </c>
      <c r="D329" s="7">
        <v>33.409060188378945</v>
      </c>
      <c r="E329" s="7">
        <v>206.34343983548118</v>
      </c>
      <c r="I329" s="5"/>
      <c r="L329" s="8"/>
    </row>
    <row r="330" spans="1:12" x14ac:dyDescent="0.2">
      <c r="A330" s="26" t="s">
        <v>215</v>
      </c>
      <c r="B330" s="7">
        <v>215</v>
      </c>
      <c r="C330" s="7">
        <v>195.47907403552563</v>
      </c>
      <c r="D330" s="7">
        <v>199.63353847348165</v>
      </c>
      <c r="E330" s="7">
        <v>21.621656738953881</v>
      </c>
      <c r="I330" s="5"/>
      <c r="L330" s="8"/>
    </row>
    <row r="331" spans="1:12" x14ac:dyDescent="0.2">
      <c r="A331" s="26" t="s">
        <v>195</v>
      </c>
      <c r="B331" s="7" t="s">
        <v>182</v>
      </c>
      <c r="C331" s="7">
        <v>24.6</v>
      </c>
      <c r="D331" s="7">
        <v>0</v>
      </c>
      <c r="E331" s="8">
        <v>0</v>
      </c>
      <c r="I331" s="5"/>
      <c r="L331" s="8"/>
    </row>
    <row r="332" spans="1:12" x14ac:dyDescent="0.2">
      <c r="A332" s="26" t="s">
        <v>100</v>
      </c>
      <c r="B332" s="7">
        <v>1437</v>
      </c>
      <c r="C332" s="7">
        <v>1357.7361678585164</v>
      </c>
      <c r="D332" s="7">
        <v>1599.7887034173336</v>
      </c>
      <c r="E332" s="7">
        <v>1450.7221869619111</v>
      </c>
      <c r="I332" s="5"/>
      <c r="L332" s="8"/>
    </row>
    <row r="333" spans="1:12" x14ac:dyDescent="0.2">
      <c r="A333" s="69" t="s">
        <v>535</v>
      </c>
    </row>
    <row r="334" spans="1:12" x14ac:dyDescent="0.2">
      <c r="A334" s="69" t="s">
        <v>548</v>
      </c>
    </row>
    <row r="335" spans="1:12" x14ac:dyDescent="0.2">
      <c r="A335" s="69"/>
    </row>
    <row r="336" spans="1:12" x14ac:dyDescent="0.2">
      <c r="A336" s="28" t="s">
        <v>557</v>
      </c>
    </row>
    <row r="337" spans="1:5" ht="25.5" x14ac:dyDescent="0.2">
      <c r="A337" s="30"/>
      <c r="B337" s="19" t="s">
        <v>550</v>
      </c>
      <c r="C337" s="19"/>
      <c r="D337" s="15"/>
      <c r="E337" s="15"/>
    </row>
    <row r="338" spans="1:5" x14ac:dyDescent="0.2">
      <c r="A338" s="30" t="s">
        <v>217</v>
      </c>
      <c r="B338" s="15">
        <v>2020</v>
      </c>
      <c r="C338" s="15">
        <v>2021</v>
      </c>
      <c r="D338" s="15">
        <v>2022</v>
      </c>
      <c r="E338" s="15">
        <v>2023</v>
      </c>
    </row>
    <row r="339" spans="1:5" x14ac:dyDescent="0.2">
      <c r="A339" s="26" t="s">
        <v>218</v>
      </c>
      <c r="B339" s="7">
        <v>1172</v>
      </c>
      <c r="C339" s="7">
        <v>1102.0904454719689</v>
      </c>
      <c r="D339" s="7">
        <v>1289.8734449653734</v>
      </c>
      <c r="E339" s="7">
        <v>1221.3899801857976</v>
      </c>
    </row>
    <row r="340" spans="1:5" x14ac:dyDescent="0.2">
      <c r="A340" s="26" t="s">
        <v>219</v>
      </c>
      <c r="B340" s="7">
        <v>212</v>
      </c>
      <c r="C340" s="7">
        <v>218.20554492635193</v>
      </c>
      <c r="D340" s="7">
        <v>259.49150259857856</v>
      </c>
      <c r="E340" s="7">
        <v>184.82720811884911</v>
      </c>
    </row>
    <row r="341" spans="1:5" x14ac:dyDescent="0.2">
      <c r="A341" s="26" t="s">
        <v>558</v>
      </c>
      <c r="B341" s="7">
        <v>53</v>
      </c>
      <c r="C341" s="7">
        <v>37.440177460193894</v>
      </c>
      <c r="D341" s="7">
        <v>50.423755853382154</v>
      </c>
      <c r="E341" s="7">
        <v>44.504998657264039</v>
      </c>
    </row>
    <row r="342" spans="1:5" x14ac:dyDescent="0.2">
      <c r="A342" s="26" t="s">
        <v>100</v>
      </c>
      <c r="B342" s="7">
        <v>1437</v>
      </c>
      <c r="C342" s="7">
        <v>1357.7361678585146</v>
      </c>
      <c r="D342" s="7">
        <v>1599.7887034173341</v>
      </c>
      <c r="E342" s="7">
        <v>1450.7221869619107</v>
      </c>
    </row>
    <row r="343" spans="1:5" x14ac:dyDescent="0.2">
      <c r="A343" s="69" t="s">
        <v>535</v>
      </c>
      <c r="B343" s="7"/>
      <c r="C343" s="7"/>
    </row>
    <row r="344" spans="1:5" x14ac:dyDescent="0.2">
      <c r="A344" s="69" t="s">
        <v>548</v>
      </c>
    </row>
    <row r="346" spans="1:5" ht="17.25" thickBot="1" x14ac:dyDescent="0.35">
      <c r="A346" s="27" t="s">
        <v>54</v>
      </c>
    </row>
    <row r="347" spans="1:5" x14ac:dyDescent="0.2">
      <c r="A347" s="28" t="s">
        <v>559</v>
      </c>
    </row>
    <row r="348" spans="1:5" ht="25.5" x14ac:dyDescent="0.2">
      <c r="A348" s="30" t="s">
        <v>87</v>
      </c>
      <c r="B348" s="19" t="s">
        <v>560</v>
      </c>
    </row>
    <row r="349" spans="1:5" x14ac:dyDescent="0.2">
      <c r="A349" s="26">
        <v>2018</v>
      </c>
      <c r="B349" s="7">
        <v>2567</v>
      </c>
    </row>
    <row r="350" spans="1:5" x14ac:dyDescent="0.2">
      <c r="A350" s="26">
        <v>2019</v>
      </c>
      <c r="B350" s="7">
        <v>2625</v>
      </c>
    </row>
    <row r="351" spans="1:5" x14ac:dyDescent="0.2">
      <c r="A351" s="26">
        <v>2020</v>
      </c>
      <c r="B351" s="7">
        <v>1585</v>
      </c>
    </row>
    <row r="352" spans="1:5" x14ac:dyDescent="0.2">
      <c r="A352" s="26">
        <v>2021</v>
      </c>
      <c r="B352" s="7">
        <v>1487</v>
      </c>
    </row>
    <row r="353" spans="1:4" x14ac:dyDescent="0.2">
      <c r="A353" s="26">
        <v>2022</v>
      </c>
      <c r="B353" s="7">
        <v>2035</v>
      </c>
    </row>
    <row r="354" spans="1:4" x14ac:dyDescent="0.2">
      <c r="A354" s="26">
        <v>2023</v>
      </c>
      <c r="B354" s="7">
        <v>2206</v>
      </c>
    </row>
    <row r="355" spans="1:4" x14ac:dyDescent="0.2">
      <c r="A355" s="69" t="s">
        <v>535</v>
      </c>
      <c r="B355" s="7"/>
    </row>
    <row r="357" spans="1:4" x14ac:dyDescent="0.2">
      <c r="A357" s="28" t="s">
        <v>561</v>
      </c>
      <c r="C357" s="5"/>
    </row>
    <row r="358" spans="1:4" ht="25.5" x14ac:dyDescent="0.2">
      <c r="A358" s="30" t="s">
        <v>217</v>
      </c>
      <c r="B358" s="19" t="s">
        <v>560</v>
      </c>
      <c r="C358" s="15"/>
      <c r="D358" s="15"/>
    </row>
    <row r="359" spans="1:4" x14ac:dyDescent="0.2">
      <c r="A359" s="30"/>
      <c r="B359" s="15">
        <v>2021</v>
      </c>
      <c r="C359" s="15">
        <v>2022</v>
      </c>
      <c r="D359" s="15">
        <v>2023</v>
      </c>
    </row>
    <row r="360" spans="1:4" x14ac:dyDescent="0.2">
      <c r="A360" s="26" t="s">
        <v>218</v>
      </c>
      <c r="B360" s="7">
        <v>757</v>
      </c>
      <c r="C360" s="7">
        <v>1278</v>
      </c>
      <c r="D360" s="7">
        <v>1374</v>
      </c>
    </row>
    <row r="361" spans="1:4" x14ac:dyDescent="0.2">
      <c r="A361" s="26" t="s">
        <v>219</v>
      </c>
      <c r="B361" s="7">
        <v>576</v>
      </c>
      <c r="C361" s="7">
        <v>582</v>
      </c>
      <c r="D361" s="7">
        <v>645</v>
      </c>
    </row>
    <row r="362" spans="1:4" x14ac:dyDescent="0.2">
      <c r="A362" s="26" t="s">
        <v>558</v>
      </c>
      <c r="B362" s="8">
        <v>158</v>
      </c>
      <c r="C362" s="7">
        <v>175</v>
      </c>
      <c r="D362" s="7">
        <v>187</v>
      </c>
    </row>
    <row r="363" spans="1:4" x14ac:dyDescent="0.2">
      <c r="A363" s="26" t="s">
        <v>100</v>
      </c>
      <c r="B363" s="7">
        <v>1491</v>
      </c>
      <c r="C363" s="7">
        <v>2035</v>
      </c>
      <c r="D363" s="7">
        <v>2206</v>
      </c>
    </row>
    <row r="364" spans="1:4" x14ac:dyDescent="0.2">
      <c r="A364" s="69" t="s">
        <v>535</v>
      </c>
      <c r="C364" s="7"/>
    </row>
    <row r="366" spans="1:4" x14ac:dyDescent="0.2">
      <c r="A366" s="28" t="s">
        <v>562</v>
      </c>
    </row>
    <row r="367" spans="1:4" x14ac:dyDescent="0.2">
      <c r="A367" s="30" t="s">
        <v>563</v>
      </c>
      <c r="B367" s="15" t="s">
        <v>564</v>
      </c>
      <c r="C367" s="15"/>
      <c r="D367" s="15"/>
    </row>
    <row r="368" spans="1:4" x14ac:dyDescent="0.2">
      <c r="A368" s="30"/>
      <c r="B368" s="15">
        <v>2021</v>
      </c>
      <c r="C368" s="15">
        <v>2022</v>
      </c>
      <c r="D368" s="15">
        <v>2023</v>
      </c>
    </row>
    <row r="369" spans="1:6" x14ac:dyDescent="0.2">
      <c r="A369" s="26" t="s">
        <v>94</v>
      </c>
      <c r="B369" s="21">
        <v>3.9570757880617036E-2</v>
      </c>
      <c r="C369" s="21">
        <v>4.3243243243243246E-2</v>
      </c>
      <c r="D369" s="21">
        <v>4.3064369900271987E-2</v>
      </c>
    </row>
    <row r="370" spans="1:6" x14ac:dyDescent="0.2">
      <c r="A370" s="26" t="s">
        <v>95</v>
      </c>
      <c r="B370" s="21">
        <v>0.16566063044936286</v>
      </c>
      <c r="C370" s="21">
        <v>0.15184275184275184</v>
      </c>
      <c r="D370" s="21">
        <v>0.16545784224841342</v>
      </c>
    </row>
    <row r="371" spans="1:6" x14ac:dyDescent="0.2">
      <c r="A371" s="26" t="s">
        <v>96</v>
      </c>
      <c r="B371" s="21">
        <v>0.20389000670690813</v>
      </c>
      <c r="C371" s="21">
        <v>0.20638820638820637</v>
      </c>
      <c r="D371" s="21">
        <v>0.2171350861287398</v>
      </c>
    </row>
    <row r="372" spans="1:6" x14ac:dyDescent="0.2">
      <c r="A372" s="26" t="s">
        <v>97</v>
      </c>
      <c r="B372" s="21">
        <v>0.17102615694164991</v>
      </c>
      <c r="C372" s="21">
        <v>0.16314496314496316</v>
      </c>
      <c r="D372" s="21">
        <v>0.15185856754306437</v>
      </c>
    </row>
    <row r="373" spans="1:6" x14ac:dyDescent="0.2">
      <c r="A373" s="26" t="s">
        <v>98</v>
      </c>
      <c r="B373" s="21">
        <v>0.25419181757209924</v>
      </c>
      <c r="C373" s="21">
        <v>0.24078624078624078</v>
      </c>
      <c r="D373" s="21">
        <v>0.21305530371713507</v>
      </c>
    </row>
    <row r="374" spans="1:6" x14ac:dyDescent="0.2">
      <c r="A374" s="26" t="s">
        <v>99</v>
      </c>
      <c r="B374" s="21">
        <v>0.16566063044936286</v>
      </c>
      <c r="C374" s="21">
        <v>0.19459459459459461</v>
      </c>
      <c r="D374" s="21">
        <v>0.20942883046237534</v>
      </c>
    </row>
    <row r="375" spans="1:6" x14ac:dyDescent="0.2">
      <c r="A375" s="69" t="s">
        <v>535</v>
      </c>
      <c r="B375" s="21"/>
    </row>
    <row r="378" spans="1:6" ht="17.25" thickBot="1" x14ac:dyDescent="0.35">
      <c r="A378" s="27" t="s">
        <v>55</v>
      </c>
    </row>
    <row r="379" spans="1:6" x14ac:dyDescent="0.2">
      <c r="A379" s="28" t="s">
        <v>565</v>
      </c>
    </row>
    <row r="380" spans="1:6" s="76" customFormat="1" x14ac:dyDescent="0.2">
      <c r="A380" s="75"/>
      <c r="B380" s="71">
        <v>2019</v>
      </c>
      <c r="C380" s="71">
        <v>2020</v>
      </c>
      <c r="D380" s="71">
        <v>2021</v>
      </c>
      <c r="E380" s="71">
        <v>2022</v>
      </c>
      <c r="F380" s="71">
        <v>2023</v>
      </c>
    </row>
    <row r="381" spans="1:6" s="76" customFormat="1" x14ac:dyDescent="0.2">
      <c r="A381" s="77" t="s">
        <v>566</v>
      </c>
      <c r="B381" s="7">
        <v>1136.281288122904</v>
      </c>
      <c r="C381" s="7">
        <v>1051.6793901084422</v>
      </c>
      <c r="D381" s="7">
        <v>1096.4378940111692</v>
      </c>
      <c r="E381" s="7">
        <v>1625.5526768462191</v>
      </c>
      <c r="F381" s="7">
        <v>1783.3667115897531</v>
      </c>
    </row>
    <row r="382" spans="1:6" s="76" customFormat="1" x14ac:dyDescent="0.2">
      <c r="A382" s="77" t="s">
        <v>567</v>
      </c>
      <c r="B382" s="53">
        <v>3.8235353293597188E-2</v>
      </c>
      <c r="C382" s="53">
        <v>3.4928925983467855E-2</v>
      </c>
      <c r="D382" s="53">
        <v>3.4605961793465145E-2</v>
      </c>
      <c r="E382" s="53">
        <v>5.1791835810068958E-2</v>
      </c>
      <c r="F382" s="53">
        <v>5.5712799487339988E-2</v>
      </c>
    </row>
    <row r="383" spans="1:6" x14ac:dyDescent="0.2">
      <c r="A383" s="69" t="s">
        <v>568</v>
      </c>
    </row>
    <row r="385" spans="1:6" x14ac:dyDescent="0.2">
      <c r="A385" s="28" t="s">
        <v>569</v>
      </c>
    </row>
    <row r="386" spans="1:6" x14ac:dyDescent="0.2">
      <c r="A386" s="30" t="s">
        <v>93</v>
      </c>
      <c r="B386" s="15" t="s">
        <v>567</v>
      </c>
      <c r="C386" s="15"/>
      <c r="D386" s="15"/>
      <c r="E386" s="15"/>
      <c r="F386" s="15"/>
    </row>
    <row r="387" spans="1:6" x14ac:dyDescent="0.2">
      <c r="A387" s="30"/>
      <c r="B387" s="71">
        <v>2019</v>
      </c>
      <c r="C387" s="71">
        <v>2020</v>
      </c>
      <c r="D387" s="71">
        <v>2021</v>
      </c>
      <c r="E387" s="71">
        <v>2022</v>
      </c>
      <c r="F387" s="71">
        <v>2023</v>
      </c>
    </row>
    <row r="388" spans="1:6" x14ac:dyDescent="0.2">
      <c r="A388" s="26" t="s">
        <v>570</v>
      </c>
      <c r="B388" s="72">
        <v>1.9129028600649384E-2</v>
      </c>
      <c r="C388" s="72">
        <v>2.0547134030479204E-2</v>
      </c>
      <c r="D388" s="72">
        <v>2.0212779919218851E-2</v>
      </c>
      <c r="E388" s="72">
        <v>3.3657285344052844E-2</v>
      </c>
      <c r="F388" s="72">
        <v>4.0277002227363391E-2</v>
      </c>
    </row>
    <row r="389" spans="1:6" x14ac:dyDescent="0.2">
      <c r="A389" s="26" t="s">
        <v>96</v>
      </c>
      <c r="B389" s="72">
        <v>3.28601345237002E-2</v>
      </c>
      <c r="C389" s="72">
        <v>2.6180439621959567E-2</v>
      </c>
      <c r="D389" s="72">
        <v>3.0199563886265414E-2</v>
      </c>
      <c r="E389" s="72">
        <v>4.632074279798154E-2</v>
      </c>
      <c r="F389" s="72">
        <v>4.9686693735579025E-2</v>
      </c>
    </row>
    <row r="390" spans="1:6" x14ac:dyDescent="0.2">
      <c r="A390" s="26" t="s">
        <v>97</v>
      </c>
      <c r="B390" s="72">
        <v>2.269986823283323E-2</v>
      </c>
      <c r="C390" s="72">
        <v>1.9144933996481046E-2</v>
      </c>
      <c r="D390" s="72">
        <v>2.1817211974497815E-2</v>
      </c>
      <c r="E390" s="72">
        <v>3.6208432333694279E-2</v>
      </c>
      <c r="F390" s="72">
        <v>4.4512085287238115E-2</v>
      </c>
    </row>
    <row r="391" spans="1:6" x14ac:dyDescent="0.2">
      <c r="A391" s="26" t="s">
        <v>98</v>
      </c>
      <c r="B391" s="72">
        <v>9.7601408911939122E-2</v>
      </c>
      <c r="C391" s="72">
        <v>8.2569536572922708E-2</v>
      </c>
      <c r="D391" s="72">
        <v>7.3349298204033228E-2</v>
      </c>
      <c r="E391" s="72">
        <v>9.8818698430212473E-2</v>
      </c>
      <c r="F391" s="72">
        <v>9.9289052620597548E-2</v>
      </c>
    </row>
    <row r="392" spans="1:6" x14ac:dyDescent="0.2">
      <c r="A392" s="26" t="s">
        <v>99</v>
      </c>
      <c r="B392" s="72">
        <v>0.22572299070584034</v>
      </c>
      <c r="C392" s="72">
        <v>0.25925791863075115</v>
      </c>
      <c r="D392" s="72">
        <v>0.19716989519787445</v>
      </c>
      <c r="E392" s="72">
        <v>0.25710690894790106</v>
      </c>
      <c r="F392" s="72">
        <v>0.21072558060532834</v>
      </c>
    </row>
    <row r="393" spans="1:6" x14ac:dyDescent="0.2">
      <c r="A393" s="77" t="s">
        <v>100</v>
      </c>
      <c r="B393" s="72">
        <v>3.8235353293597188E-2</v>
      </c>
      <c r="C393" s="72">
        <v>3.4928925983467855E-2</v>
      </c>
      <c r="D393" s="72">
        <v>3.4605961793465145E-2</v>
      </c>
      <c r="E393" s="72">
        <v>5.1791835810068958E-2</v>
      </c>
      <c r="F393" s="72">
        <v>5.5712799487339988E-2</v>
      </c>
    </row>
    <row r="394" spans="1:6" x14ac:dyDescent="0.2">
      <c r="A394" s="69" t="s">
        <v>568</v>
      </c>
      <c r="B394" s="5"/>
      <c r="C394" s="5"/>
      <c r="D394" s="5"/>
      <c r="E394" s="5"/>
    </row>
    <row r="395" spans="1:6" x14ac:dyDescent="0.2">
      <c r="D395" s="54"/>
    </row>
    <row r="396" spans="1:6" x14ac:dyDescent="0.2">
      <c r="A396" s="28" t="s">
        <v>571</v>
      </c>
      <c r="D396" s="54"/>
    </row>
    <row r="397" spans="1:6" x14ac:dyDescent="0.2">
      <c r="A397" s="30" t="s">
        <v>554</v>
      </c>
      <c r="B397" s="15" t="s">
        <v>567</v>
      </c>
      <c r="C397" s="15"/>
      <c r="D397" s="15"/>
      <c r="E397" s="15"/>
      <c r="F397" s="15"/>
    </row>
    <row r="398" spans="1:6" x14ac:dyDescent="0.2">
      <c r="A398" s="75"/>
      <c r="B398" s="71">
        <v>2019</v>
      </c>
      <c r="C398" s="71">
        <v>2020</v>
      </c>
      <c r="D398" s="71">
        <v>2021</v>
      </c>
      <c r="E398" s="71">
        <v>2022</v>
      </c>
      <c r="F398" s="71">
        <v>2023</v>
      </c>
    </row>
    <row r="399" spans="1:6" x14ac:dyDescent="0.2">
      <c r="A399" s="77" t="s">
        <v>572</v>
      </c>
      <c r="B399" s="78">
        <v>5.4673111558952714E-2</v>
      </c>
      <c r="C399" s="78">
        <v>4.3512158990803601E-2</v>
      </c>
      <c r="D399" s="78">
        <v>4.1705776127098193E-2</v>
      </c>
      <c r="E399" s="78">
        <v>7.1612495061403852E-2</v>
      </c>
      <c r="F399" s="78">
        <v>5.40056544750145E-2</v>
      </c>
    </row>
    <row r="400" spans="1:6" x14ac:dyDescent="0.2">
      <c r="A400" s="77" t="s">
        <v>573</v>
      </c>
      <c r="B400" s="78">
        <v>3.6645520800854377E-2</v>
      </c>
      <c r="C400" s="78">
        <v>4.536538984543817E-2</v>
      </c>
      <c r="D400" s="78">
        <v>3.2061680623050072E-2</v>
      </c>
      <c r="E400" s="78">
        <v>5.1696220132862757E-2</v>
      </c>
      <c r="F400" s="78">
        <v>3.2450970697232989E-2</v>
      </c>
    </row>
    <row r="401" spans="1:6" x14ac:dyDescent="0.2">
      <c r="A401" s="77" t="s">
        <v>574</v>
      </c>
      <c r="B401" s="78">
        <v>2.7321121972918003E-2</v>
      </c>
      <c r="C401" s="78">
        <v>2.3165320292404479E-2</v>
      </c>
      <c r="D401" s="78">
        <v>2.8041676718630344E-2</v>
      </c>
      <c r="E401" s="78">
        <v>3.5647612488647167E-2</v>
      </c>
      <c r="F401" s="78">
        <v>3.4228306268374226E-2</v>
      </c>
    </row>
    <row r="402" spans="1:6" x14ac:dyDescent="0.2">
      <c r="A402" s="77" t="s">
        <v>575</v>
      </c>
      <c r="B402" s="78">
        <v>3.8318639770131335E-2</v>
      </c>
      <c r="C402" s="78">
        <v>3.5054508802315767E-2</v>
      </c>
      <c r="D402" s="78">
        <v>3.4913061599648611E-2</v>
      </c>
      <c r="E402" s="78">
        <v>5.2238563495859029E-2</v>
      </c>
      <c r="F402" s="78">
        <v>5.8598330678261722E-2</v>
      </c>
    </row>
    <row r="403" spans="1:6" x14ac:dyDescent="0.2">
      <c r="A403" s="77" t="s">
        <v>100</v>
      </c>
      <c r="B403" s="72">
        <v>3.8235353293597188E-2</v>
      </c>
      <c r="C403" s="72">
        <v>3.4928925983467855E-2</v>
      </c>
      <c r="D403" s="72">
        <v>3.4605961793465145E-2</v>
      </c>
      <c r="E403" s="72">
        <v>5.1791835810068958E-2</v>
      </c>
      <c r="F403" s="72">
        <v>5.5712799487339988E-2</v>
      </c>
    </row>
    <row r="404" spans="1:6" x14ac:dyDescent="0.2">
      <c r="A404" s="69" t="s">
        <v>568</v>
      </c>
    </row>
    <row r="405" spans="1:6" x14ac:dyDescent="0.2">
      <c r="A405" s="69"/>
    </row>
    <row r="406" spans="1:6" x14ac:dyDescent="0.2">
      <c r="A406" s="28" t="s">
        <v>576</v>
      </c>
    </row>
    <row r="407" spans="1:6" x14ac:dyDescent="0.2">
      <c r="A407" s="30" t="s">
        <v>113</v>
      </c>
      <c r="B407" s="15" t="s">
        <v>567</v>
      </c>
      <c r="C407" s="15"/>
      <c r="D407" s="15"/>
      <c r="E407" s="15"/>
      <c r="F407" s="15"/>
    </row>
    <row r="408" spans="1:6" x14ac:dyDescent="0.2">
      <c r="A408" s="75"/>
      <c r="B408" s="71">
        <v>2019</v>
      </c>
      <c r="C408" s="71">
        <v>2020</v>
      </c>
      <c r="D408" s="71">
        <v>2021</v>
      </c>
      <c r="E408" s="71">
        <v>2022</v>
      </c>
      <c r="F408" s="71">
        <v>2023</v>
      </c>
    </row>
    <row r="409" spans="1:6" x14ac:dyDescent="0.2">
      <c r="A409" s="77" t="s">
        <v>114</v>
      </c>
      <c r="B409" s="78">
        <v>5.1775061840178674E-2</v>
      </c>
      <c r="C409" s="78">
        <v>1.2729369968214405E-2</v>
      </c>
      <c r="D409" s="78">
        <v>2.7105297159943042E-2</v>
      </c>
      <c r="E409" s="78">
        <v>2.5052274898950018E-2</v>
      </c>
      <c r="F409" s="78">
        <v>7.4778960016413154E-2</v>
      </c>
    </row>
    <row r="410" spans="1:6" x14ac:dyDescent="0.2">
      <c r="A410" s="77" t="s">
        <v>115</v>
      </c>
      <c r="B410" s="78">
        <v>2.6556377884196784E-2</v>
      </c>
      <c r="C410" s="78">
        <v>2.3538065465244569E-2</v>
      </c>
      <c r="D410" s="78">
        <v>2.6558631555255469E-2</v>
      </c>
      <c r="E410" s="78">
        <v>5.8345800384697583E-2</v>
      </c>
      <c r="F410" s="78">
        <v>5.4884292443170203E-2</v>
      </c>
    </row>
    <row r="411" spans="1:6" x14ac:dyDescent="0.2">
      <c r="A411" s="77" t="s">
        <v>116</v>
      </c>
      <c r="B411" s="78">
        <v>2.7694738196552979E-2</v>
      </c>
      <c r="C411" s="78">
        <v>3.6679189899618145E-2</v>
      </c>
      <c r="D411" s="78">
        <v>2.6577711833081424E-2</v>
      </c>
      <c r="E411" s="78">
        <v>5.1927244343628678E-2</v>
      </c>
      <c r="F411" s="78">
        <v>4.4319584476496129E-2</v>
      </c>
    </row>
    <row r="412" spans="1:6" x14ac:dyDescent="0.2">
      <c r="A412" s="77" t="s">
        <v>117</v>
      </c>
      <c r="B412" s="78">
        <v>2.9087392952833625E-2</v>
      </c>
      <c r="C412" s="78">
        <v>4.1151137882735549E-2</v>
      </c>
      <c r="D412" s="78">
        <v>4.7415746797172281E-2</v>
      </c>
      <c r="E412" s="78">
        <v>3.1428103088369089E-2</v>
      </c>
      <c r="F412" s="78">
        <v>5.3227306691619847E-2</v>
      </c>
    </row>
    <row r="413" spans="1:6" x14ac:dyDescent="0.2">
      <c r="A413" s="77" t="s">
        <v>118</v>
      </c>
      <c r="B413" s="78">
        <v>6.9767441860465115E-2</v>
      </c>
      <c r="C413" s="78">
        <v>2.976190476190476E-2</v>
      </c>
      <c r="D413" s="78">
        <v>3.825136612021858E-2</v>
      </c>
      <c r="E413" s="78">
        <v>2.1052631578947368E-2</v>
      </c>
      <c r="F413" s="78">
        <v>5.9405940594059403E-2</v>
      </c>
    </row>
    <row r="414" spans="1:6" x14ac:dyDescent="0.2">
      <c r="A414" s="77" t="s">
        <v>119</v>
      </c>
      <c r="B414" s="78">
        <v>4.5092882983161969E-2</v>
      </c>
      <c r="C414" s="78">
        <v>4.3203410507853528E-2</v>
      </c>
      <c r="D414" s="78">
        <v>2.8160608965427065E-2</v>
      </c>
      <c r="E414" s="78">
        <v>9.2700080141736516E-2</v>
      </c>
      <c r="F414" s="78">
        <v>8.487742174042491E-2</v>
      </c>
    </row>
    <row r="415" spans="1:6" x14ac:dyDescent="0.2">
      <c r="A415" s="77" t="s">
        <v>120</v>
      </c>
      <c r="B415" s="78">
        <v>3.1531531531531529E-2</v>
      </c>
      <c r="C415" s="78">
        <v>5.1162790697674418E-2</v>
      </c>
      <c r="D415" s="78">
        <v>3.0588235294117649E-2</v>
      </c>
      <c r="E415" s="78">
        <v>6.235011990407674E-2</v>
      </c>
      <c r="F415" s="78">
        <v>6.8376941972431396E-2</v>
      </c>
    </row>
    <row r="416" spans="1:6" x14ac:dyDescent="0.2">
      <c r="A416" s="77" t="s">
        <v>121</v>
      </c>
      <c r="B416" s="78">
        <v>6.1001321297981727E-2</v>
      </c>
      <c r="C416" s="78">
        <v>0.10244477350336934</v>
      </c>
      <c r="D416" s="78">
        <v>1.0720273752910561E-2</v>
      </c>
      <c r="E416" s="78">
        <v>9.8075205873598512E-2</v>
      </c>
      <c r="F416" s="78">
        <v>0.13581051716644937</v>
      </c>
    </row>
    <row r="417" spans="1:8" x14ac:dyDescent="0.2">
      <c r="A417" s="77" t="s">
        <v>122</v>
      </c>
      <c r="B417" s="78">
        <v>5.611187845303868E-2</v>
      </c>
      <c r="C417" s="78">
        <v>3.4997268505872717E-2</v>
      </c>
      <c r="D417" s="78">
        <v>5.6310417089163789E-2</v>
      </c>
      <c r="E417" s="78">
        <v>6.3455185682651474E-2</v>
      </c>
      <c r="F417" s="78">
        <v>7.3329219152720809E-2</v>
      </c>
    </row>
    <row r="418" spans="1:8" x14ac:dyDescent="0.2">
      <c r="A418" s="77" t="s">
        <v>123</v>
      </c>
      <c r="B418" s="78">
        <v>3.6736121297295719E-2</v>
      </c>
      <c r="C418" s="78">
        <v>3.2582735358959065E-2</v>
      </c>
      <c r="D418" s="78">
        <v>2.7147172115578252E-2</v>
      </c>
      <c r="E418" s="78">
        <v>7.3754487587831194E-2</v>
      </c>
      <c r="F418" s="78">
        <v>6.3150280732912387E-2</v>
      </c>
    </row>
    <row r="419" spans="1:8" x14ac:dyDescent="0.2">
      <c r="A419" s="77" t="s">
        <v>124</v>
      </c>
      <c r="B419" s="78">
        <v>6.2658220426792643E-2</v>
      </c>
      <c r="C419" s="78">
        <v>5.0393210658230062E-2</v>
      </c>
      <c r="D419" s="78">
        <v>1.5599830399684442E-2</v>
      </c>
      <c r="E419" s="78">
        <v>3.7148639004206625E-2</v>
      </c>
      <c r="F419" s="78">
        <v>5.2056483215657159E-2</v>
      </c>
    </row>
    <row r="420" spans="1:8" x14ac:dyDescent="0.2">
      <c r="A420" s="77" t="s">
        <v>125</v>
      </c>
      <c r="B420" s="78">
        <v>3.2575047486917398E-2</v>
      </c>
      <c r="C420" s="78">
        <v>4.8514031824371778E-2</v>
      </c>
      <c r="D420" s="78">
        <v>3.9268234138551142E-2</v>
      </c>
      <c r="E420" s="78">
        <v>3.5076323481649865E-2</v>
      </c>
      <c r="F420" s="78">
        <v>4.8662584595552665E-2</v>
      </c>
    </row>
    <row r="421" spans="1:8" x14ac:dyDescent="0.2">
      <c r="A421" s="77" t="s">
        <v>126</v>
      </c>
      <c r="B421" s="78">
        <v>1.8025360601982617E-2</v>
      </c>
      <c r="C421" s="78">
        <v>2.7700014734050423E-2</v>
      </c>
      <c r="D421" s="78">
        <v>2.5199031409508202E-2</v>
      </c>
      <c r="E421" s="78">
        <v>4.6506445419638026E-2</v>
      </c>
      <c r="F421" s="78">
        <v>3.48359998717497E-2</v>
      </c>
    </row>
    <row r="422" spans="1:8" x14ac:dyDescent="0.2">
      <c r="A422" s="77" t="s">
        <v>127</v>
      </c>
      <c r="B422" s="78">
        <v>3.1556299201086387E-2</v>
      </c>
      <c r="C422" s="78">
        <v>2.8584178963587916E-2</v>
      </c>
      <c r="D422" s="78">
        <v>2.2444096600501923E-2</v>
      </c>
      <c r="E422" s="78">
        <v>5.1505873515579531E-2</v>
      </c>
      <c r="F422" s="78">
        <v>5.045610354898155E-2</v>
      </c>
    </row>
    <row r="423" spans="1:8" x14ac:dyDescent="0.2">
      <c r="A423" s="77" t="s">
        <v>128</v>
      </c>
      <c r="B423" s="78">
        <v>6.7973011542020234E-2</v>
      </c>
      <c r="C423" s="78">
        <v>5.745678835257844E-2</v>
      </c>
      <c r="D423" s="78">
        <v>1.4127593005314571E-2</v>
      </c>
      <c r="E423" s="78">
        <v>5.0506419733213626E-2</v>
      </c>
      <c r="F423" s="78">
        <v>5.3458612290423438E-2</v>
      </c>
    </row>
    <row r="424" spans="1:8" x14ac:dyDescent="0.2">
      <c r="A424" s="77" t="s">
        <v>129</v>
      </c>
      <c r="B424" s="78">
        <v>4.1686582017561452E-2</v>
      </c>
      <c r="C424" s="78">
        <v>6.215841195035713E-2</v>
      </c>
      <c r="D424" s="78">
        <v>5.9852777872723924E-2</v>
      </c>
      <c r="E424" s="78">
        <v>9.3709829457797239E-2</v>
      </c>
      <c r="F424" s="78">
        <v>5.4287561670470247E-2</v>
      </c>
    </row>
    <row r="425" spans="1:8" x14ac:dyDescent="0.2">
      <c r="A425" s="77" t="s">
        <v>130</v>
      </c>
      <c r="B425" s="78">
        <v>6.2434209186793835E-2</v>
      </c>
      <c r="C425" s="78">
        <v>3.2697497508647685E-2</v>
      </c>
      <c r="D425" s="78">
        <v>3.254385459552811E-2</v>
      </c>
      <c r="E425" s="78">
        <v>6.019760437042776E-2</v>
      </c>
      <c r="F425" s="78">
        <v>4.1758473836635557E-2</v>
      </c>
    </row>
    <row r="426" spans="1:8" x14ac:dyDescent="0.2">
      <c r="A426" s="77" t="s">
        <v>131</v>
      </c>
      <c r="B426" s="78">
        <v>3.351756916805311E-2</v>
      </c>
      <c r="C426" s="78">
        <v>2.722229033310079E-2</v>
      </c>
      <c r="D426" s="78">
        <v>4.7464524052496848E-2</v>
      </c>
      <c r="E426" s="78">
        <v>4.8725918191545904E-2</v>
      </c>
      <c r="F426" s="78">
        <v>3.9402692325281242E-2</v>
      </c>
    </row>
    <row r="427" spans="1:8" x14ac:dyDescent="0.2">
      <c r="A427" s="77" t="s">
        <v>132</v>
      </c>
      <c r="B427" s="78">
        <v>4.4960323064051948E-2</v>
      </c>
      <c r="C427" s="78">
        <v>5.2339546611393784E-2</v>
      </c>
      <c r="D427" s="78">
        <v>3.567919313621274E-2</v>
      </c>
      <c r="E427" s="78">
        <v>4.552348803365773E-2</v>
      </c>
      <c r="F427" s="78">
        <v>4.8160576325701844E-2</v>
      </c>
    </row>
    <row r="428" spans="1:8" x14ac:dyDescent="0.2">
      <c r="A428" s="77" t="s">
        <v>133</v>
      </c>
      <c r="B428" s="78">
        <v>3.6668043703604165E-2</v>
      </c>
      <c r="C428" s="78">
        <v>3.3563271390657998E-2</v>
      </c>
      <c r="D428" s="78">
        <v>3.0988770560302501E-2</v>
      </c>
      <c r="E428" s="78">
        <v>3.1903588736770336E-2</v>
      </c>
      <c r="F428" s="78">
        <v>4.8640570879139908E-2</v>
      </c>
    </row>
    <row r="429" spans="1:8" x14ac:dyDescent="0.2">
      <c r="A429" s="77" t="s">
        <v>134</v>
      </c>
      <c r="B429" s="78">
        <v>4.1666666666666664E-2</v>
      </c>
      <c r="C429" s="78">
        <v>2.2222222222222223E-2</v>
      </c>
      <c r="D429" s="78">
        <v>0.02</v>
      </c>
      <c r="E429" s="78">
        <v>3.8461538461538464E-2</v>
      </c>
      <c r="F429" s="78">
        <v>0.02</v>
      </c>
      <c r="H429" s="38"/>
    </row>
    <row r="430" spans="1:8" x14ac:dyDescent="0.2">
      <c r="A430" s="77" t="s">
        <v>135</v>
      </c>
      <c r="B430" s="78">
        <v>5.7040998217468802E-2</v>
      </c>
      <c r="C430" s="78">
        <v>3.1358885017421602E-2</v>
      </c>
      <c r="D430" s="78">
        <v>4.5840407470288627E-2</v>
      </c>
      <c r="E430" s="78">
        <v>6.1511423550087874E-2</v>
      </c>
      <c r="F430" s="78">
        <v>5.1327433628318583E-2</v>
      </c>
      <c r="H430" s="38"/>
    </row>
    <row r="431" spans="1:8" x14ac:dyDescent="0.2">
      <c r="A431" s="77" t="s">
        <v>136</v>
      </c>
      <c r="B431" s="78">
        <v>2.479338842975207E-2</v>
      </c>
      <c r="C431" s="78">
        <v>5.3003533568904589E-2</v>
      </c>
      <c r="D431" s="78">
        <v>3.8294168842471721E-2</v>
      </c>
      <c r="E431" s="78">
        <v>3.8800705467372139E-2</v>
      </c>
      <c r="F431" s="78">
        <v>3.9704524469067415E-2</v>
      </c>
      <c r="H431" s="38"/>
    </row>
    <row r="432" spans="1:8" x14ac:dyDescent="0.2">
      <c r="A432" s="77" t="s">
        <v>137</v>
      </c>
      <c r="B432" s="78">
        <v>5.6698987161902054E-2</v>
      </c>
      <c r="C432" s="78">
        <v>2.3277052954719855E-2</v>
      </c>
      <c r="D432" s="78">
        <v>4.4403935215075539E-2</v>
      </c>
      <c r="E432" s="78">
        <v>3.2901098218961797E-2</v>
      </c>
      <c r="F432" s="78">
        <v>5.5270372888216165E-2</v>
      </c>
      <c r="H432" s="38"/>
    </row>
    <row r="433" spans="1:8" x14ac:dyDescent="0.2">
      <c r="A433" s="77" t="s">
        <v>138</v>
      </c>
      <c r="B433" s="78">
        <v>3.3578650267876473E-2</v>
      </c>
      <c r="C433" s="78">
        <v>2.2444533819830529E-2</v>
      </c>
      <c r="D433" s="78">
        <v>4.5481924777178148E-2</v>
      </c>
      <c r="E433" s="78">
        <v>5.577389437052141E-2</v>
      </c>
      <c r="F433" s="78">
        <v>4.7586093909059879E-2</v>
      </c>
      <c r="H433" s="38"/>
    </row>
    <row r="434" spans="1:8" x14ac:dyDescent="0.2">
      <c r="A434" s="77" t="s">
        <v>139</v>
      </c>
      <c r="B434" s="78">
        <v>4.6204507966790813E-2</v>
      </c>
      <c r="C434" s="78">
        <v>3.9550326336348751E-2</v>
      </c>
      <c r="D434" s="78">
        <v>3.800769370784654E-2</v>
      </c>
      <c r="E434" s="78">
        <v>5.8518840441969623E-2</v>
      </c>
      <c r="F434" s="78">
        <v>5.3242677623225459E-2</v>
      </c>
      <c r="H434" s="38"/>
    </row>
    <row r="435" spans="1:8" x14ac:dyDescent="0.2">
      <c r="A435" s="77" t="s">
        <v>140</v>
      </c>
      <c r="B435" s="78">
        <v>4.3898204636124552E-2</v>
      </c>
      <c r="C435" s="78">
        <v>3.1949601867388683E-2</v>
      </c>
      <c r="D435" s="78">
        <v>3.7989541736984489E-2</v>
      </c>
      <c r="E435" s="78">
        <v>4.6823500342282019E-2</v>
      </c>
      <c r="F435" s="78">
        <v>4.2733670293463061E-2</v>
      </c>
      <c r="H435" s="38"/>
    </row>
    <row r="436" spans="1:8" x14ac:dyDescent="0.2">
      <c r="A436" s="77" t="s">
        <v>141</v>
      </c>
      <c r="B436" s="78">
        <v>4.1379310344827586E-2</v>
      </c>
      <c r="C436" s="78">
        <v>4.3577981651376149E-2</v>
      </c>
      <c r="D436" s="78">
        <v>2.3094688221709007E-2</v>
      </c>
      <c r="E436" s="78">
        <v>6.2650602409638559E-2</v>
      </c>
      <c r="F436" s="78">
        <v>7.7669902912621352E-2</v>
      </c>
      <c r="H436" s="38"/>
    </row>
    <row r="437" spans="1:8" x14ac:dyDescent="0.2">
      <c r="A437" s="77" t="s">
        <v>142</v>
      </c>
      <c r="B437" s="78">
        <v>4.1095890410958902E-2</v>
      </c>
      <c r="C437" s="78">
        <v>5.6338028169014086E-2</v>
      </c>
      <c r="D437" s="78">
        <v>2.7777777777777776E-2</v>
      </c>
      <c r="E437" s="78">
        <v>5.2631578947368418E-2</v>
      </c>
      <c r="F437" s="78">
        <v>6.5789473684210523E-2</v>
      </c>
      <c r="H437" s="38"/>
    </row>
    <row r="438" spans="1:8" x14ac:dyDescent="0.2">
      <c r="A438" s="77" t="s">
        <v>143</v>
      </c>
      <c r="B438" s="78">
        <v>1.2672736060817499E-2</v>
      </c>
      <c r="C438" s="78">
        <v>5.7202151680170052E-2</v>
      </c>
      <c r="D438" s="78">
        <v>8.4841797057738991E-2</v>
      </c>
      <c r="E438" s="78">
        <v>4.0984450339063117E-2</v>
      </c>
      <c r="F438" s="78">
        <v>2.4561349646163057E-2</v>
      </c>
      <c r="H438" s="38"/>
    </row>
    <row r="439" spans="1:8" x14ac:dyDescent="0.2">
      <c r="A439" s="77" t="s">
        <v>144</v>
      </c>
      <c r="B439" s="78">
        <v>4.1425929823751421E-2</v>
      </c>
      <c r="C439" s="78">
        <v>4.6835763238392863E-2</v>
      </c>
      <c r="D439" s="78">
        <v>4.8366989064058639E-2</v>
      </c>
      <c r="E439" s="78">
        <v>3.7091925721434403E-2</v>
      </c>
      <c r="F439" s="78">
        <v>4.3261383532821274E-2</v>
      </c>
      <c r="H439" s="38"/>
    </row>
    <row r="440" spans="1:8" x14ac:dyDescent="0.2">
      <c r="A440" s="77" t="s">
        <v>145</v>
      </c>
      <c r="B440" s="78">
        <v>4.3010752688172046E-2</v>
      </c>
      <c r="C440" s="78">
        <v>0.05</v>
      </c>
      <c r="D440" s="78">
        <v>4.716981132075472E-2</v>
      </c>
      <c r="E440" s="78">
        <v>3.7735849056603772E-2</v>
      </c>
      <c r="F440" s="78">
        <v>8.1818181818181818E-2</v>
      </c>
      <c r="H440" s="38"/>
    </row>
    <row r="441" spans="1:8" x14ac:dyDescent="0.2">
      <c r="A441" s="77" t="s">
        <v>146</v>
      </c>
      <c r="B441" s="78">
        <v>3.3952474241287056E-2</v>
      </c>
      <c r="C441" s="78">
        <v>3.8324773872528896E-2</v>
      </c>
      <c r="D441" s="78">
        <v>3.8232666716593845E-2</v>
      </c>
      <c r="E441" s="78">
        <v>6.4274760449660323E-2</v>
      </c>
      <c r="F441" s="78">
        <v>7.5924546762330486E-2</v>
      </c>
      <c r="H441" s="38"/>
    </row>
    <row r="442" spans="1:8" x14ac:dyDescent="0.2">
      <c r="A442" s="77" t="s">
        <v>147</v>
      </c>
      <c r="B442" s="78">
        <v>6.1728395061728392E-2</v>
      </c>
      <c r="C442" s="78">
        <v>1.2048192771084338E-2</v>
      </c>
      <c r="D442" s="78">
        <v>8.5106382978723402E-2</v>
      </c>
      <c r="E442" s="78">
        <v>4.5454545454545456E-2</v>
      </c>
      <c r="F442" s="78">
        <v>4.2553191489361701E-2</v>
      </c>
      <c r="H442" s="38"/>
    </row>
    <row r="443" spans="1:8" x14ac:dyDescent="0.2">
      <c r="A443" s="77" t="s">
        <v>148</v>
      </c>
      <c r="B443" s="78">
        <v>2.3030947119054814E-2</v>
      </c>
      <c r="C443" s="78">
        <v>3.6427857097261526E-2</v>
      </c>
      <c r="D443" s="78">
        <v>3.4175217808202221E-2</v>
      </c>
      <c r="E443" s="78">
        <v>3.0840805413452133E-2</v>
      </c>
      <c r="F443" s="78">
        <v>2.7418641168566966E-2</v>
      </c>
      <c r="H443" s="38"/>
    </row>
    <row r="444" spans="1:8" x14ac:dyDescent="0.2">
      <c r="A444" s="77" t="s">
        <v>149</v>
      </c>
      <c r="B444" s="78">
        <v>6.0713865104811901E-2</v>
      </c>
      <c r="C444" s="78">
        <v>4.4000926016095662E-2</v>
      </c>
      <c r="D444" s="78">
        <v>2.8196320525160256E-2</v>
      </c>
      <c r="E444" s="78">
        <v>4.0952073901232885E-2</v>
      </c>
      <c r="F444" s="78">
        <v>4.2257809327321628E-2</v>
      </c>
      <c r="H444" s="38"/>
    </row>
    <row r="445" spans="1:8" x14ac:dyDescent="0.2">
      <c r="A445" s="77" t="s">
        <v>150</v>
      </c>
      <c r="B445" s="78">
        <v>4.1613922013800188E-2</v>
      </c>
      <c r="C445" s="78">
        <v>4.3077209771870136E-2</v>
      </c>
      <c r="D445" s="78">
        <v>2.3381011115257633E-2</v>
      </c>
      <c r="E445" s="78">
        <v>7.6474434204808497E-2</v>
      </c>
      <c r="F445" s="78">
        <v>5.3213005286198191E-2</v>
      </c>
      <c r="H445" s="38"/>
    </row>
    <row r="446" spans="1:8" x14ac:dyDescent="0.2">
      <c r="A446" s="77" t="s">
        <v>151</v>
      </c>
      <c r="B446" s="78">
        <v>5.9546242957484591E-2</v>
      </c>
      <c r="C446" s="78">
        <v>2.534166973280572E-2</v>
      </c>
      <c r="D446" s="78">
        <v>5.4516703861309607E-2</v>
      </c>
      <c r="E446" s="78">
        <v>6.1788361198471482E-2</v>
      </c>
      <c r="F446" s="78">
        <v>4.8806413875177451E-2</v>
      </c>
      <c r="H446" s="38"/>
    </row>
    <row r="447" spans="1:8" x14ac:dyDescent="0.2">
      <c r="A447" s="77" t="s">
        <v>152</v>
      </c>
      <c r="B447" s="78">
        <v>4.583333333333333E-2</v>
      </c>
      <c r="C447" s="78">
        <v>2.3715415019762844E-2</v>
      </c>
      <c r="D447" s="78">
        <v>4.9056603773584909E-2</v>
      </c>
      <c r="E447" s="78">
        <v>3.4965034965034968E-2</v>
      </c>
      <c r="F447" s="78">
        <v>3.8194444444444448E-2</v>
      </c>
      <c r="H447" s="38"/>
    </row>
    <row r="448" spans="1:8" x14ac:dyDescent="0.2">
      <c r="A448" s="77" t="s">
        <v>153</v>
      </c>
      <c r="B448" s="78">
        <v>4.8633814984839013E-2</v>
      </c>
      <c r="C448" s="78">
        <v>5.4518559866034093E-2</v>
      </c>
      <c r="D448" s="78">
        <v>2.3944640376188958E-2</v>
      </c>
      <c r="E448" s="78">
        <v>4.1756483114507817E-2</v>
      </c>
      <c r="F448" s="78">
        <v>5.1072672308921305E-2</v>
      </c>
      <c r="H448" s="38"/>
    </row>
    <row r="449" spans="1:8" x14ac:dyDescent="0.2">
      <c r="A449" s="77" t="s">
        <v>154</v>
      </c>
      <c r="B449" s="78">
        <v>2.7027027027027029E-2</v>
      </c>
      <c r="C449" s="78">
        <v>0.16216216216216217</v>
      </c>
      <c r="D449" s="78">
        <v>2.4390243902439025E-2</v>
      </c>
      <c r="E449" s="78">
        <v>4.6511627906976744E-2</v>
      </c>
      <c r="F449" s="78">
        <v>6.3829787234042548E-2</v>
      </c>
      <c r="H449" s="38"/>
    </row>
    <row r="450" spans="1:8" x14ac:dyDescent="0.2">
      <c r="A450" s="77" t="s">
        <v>155</v>
      </c>
      <c r="B450" s="78">
        <v>3.5833736220785971E-2</v>
      </c>
      <c r="C450" s="78">
        <v>3.4883021166234249E-2</v>
      </c>
      <c r="D450" s="78">
        <v>3.652967066476423E-2</v>
      </c>
      <c r="E450" s="78">
        <v>5.3129480160345174E-2</v>
      </c>
      <c r="F450" s="78">
        <v>4.8822593314009934E-2</v>
      </c>
      <c r="H450" s="38"/>
    </row>
    <row r="451" spans="1:8" x14ac:dyDescent="0.2">
      <c r="A451" s="77" t="s">
        <v>156</v>
      </c>
      <c r="B451" s="78">
        <v>3.9514666914601808E-2</v>
      </c>
      <c r="C451" s="78">
        <v>2.1916064202246149E-2</v>
      </c>
      <c r="D451" s="78">
        <v>2.5479084656313523E-2</v>
      </c>
      <c r="E451" s="78">
        <v>4.7711718015437402E-2</v>
      </c>
      <c r="F451" s="78">
        <v>4.5444685466377407E-2</v>
      </c>
      <c r="H451" s="38"/>
    </row>
    <row r="452" spans="1:8" x14ac:dyDescent="0.2">
      <c r="A452" s="77" t="s">
        <v>157</v>
      </c>
      <c r="B452" s="78">
        <v>6.569343065693431E-2</v>
      </c>
      <c r="C452" s="78">
        <v>3.783783783783784E-2</v>
      </c>
      <c r="D452" s="78">
        <v>2.9411764705882353E-2</v>
      </c>
      <c r="E452" s="78">
        <v>3.8834951456310676E-2</v>
      </c>
      <c r="F452" s="78">
        <v>8.296943231441048E-2</v>
      </c>
      <c r="H452" s="38"/>
    </row>
    <row r="453" spans="1:8" x14ac:dyDescent="0.2">
      <c r="A453" s="77" t="s">
        <v>158</v>
      </c>
      <c r="B453" s="78">
        <v>2.4604657454290652E-2</v>
      </c>
      <c r="C453" s="78">
        <v>3.222732104995233E-2</v>
      </c>
      <c r="D453" s="78">
        <v>2.8590281504268625E-2</v>
      </c>
      <c r="E453" s="78">
        <v>4.6650374779351855E-2</v>
      </c>
      <c r="F453" s="78">
        <v>3.7994884893422093E-2</v>
      </c>
      <c r="H453" s="38"/>
    </row>
    <row r="454" spans="1:8" x14ac:dyDescent="0.2">
      <c r="A454" s="79" t="s">
        <v>374</v>
      </c>
      <c r="B454" s="78">
        <v>7.9729977907905078E-2</v>
      </c>
      <c r="C454" s="78">
        <v>6.0340210509205565E-2</v>
      </c>
      <c r="D454" s="78">
        <v>6.8737020376131705E-2</v>
      </c>
      <c r="E454" s="78">
        <v>0.10745287695641474</v>
      </c>
      <c r="F454" s="78">
        <v>4.9340027263357379E-2</v>
      </c>
      <c r="H454" s="38"/>
    </row>
    <row r="455" spans="1:8" x14ac:dyDescent="0.2">
      <c r="A455" s="77" t="s">
        <v>159</v>
      </c>
      <c r="B455" s="78">
        <v>3.8400655453998005E-2</v>
      </c>
      <c r="C455" s="78">
        <v>5.2660698521262587E-2</v>
      </c>
      <c r="D455" s="78">
        <v>4.396637527567878E-2</v>
      </c>
      <c r="E455" s="78">
        <v>2.8869753415041378E-2</v>
      </c>
      <c r="F455" s="78">
        <v>4.0519331198714856E-2</v>
      </c>
      <c r="H455" s="38"/>
    </row>
    <row r="456" spans="1:8" x14ac:dyDescent="0.2">
      <c r="A456" s="77" t="s">
        <v>160</v>
      </c>
      <c r="B456" s="78">
        <v>9.1685099741025733E-2</v>
      </c>
      <c r="C456" s="78">
        <v>7.8132213158916955E-2</v>
      </c>
      <c r="D456" s="78">
        <v>3.765583729872829E-2</v>
      </c>
      <c r="E456" s="78">
        <v>0.11570863742384618</v>
      </c>
      <c r="F456" s="78">
        <v>7.9948172735283068E-2</v>
      </c>
      <c r="H456" s="38"/>
    </row>
    <row r="457" spans="1:8" x14ac:dyDescent="0.2">
      <c r="A457" s="77" t="s">
        <v>161</v>
      </c>
      <c r="B457" s="78">
        <v>4.7119793005794578E-3</v>
      </c>
      <c r="C457" s="78">
        <v>3.0672907086602909E-3</v>
      </c>
      <c r="D457" s="78">
        <v>6.7815368151490068E-3</v>
      </c>
      <c r="E457" s="78">
        <v>9.8357266315858977E-3</v>
      </c>
      <c r="F457" s="78">
        <v>8.1716895315862847E-2</v>
      </c>
      <c r="H457" s="38"/>
    </row>
    <row r="458" spans="1:8" x14ac:dyDescent="0.2">
      <c r="A458" s="77" t="s">
        <v>162</v>
      </c>
      <c r="B458" s="78">
        <v>6.4942723621604984E-2</v>
      </c>
      <c r="C458" s="78">
        <v>8.9372873703926436E-2</v>
      </c>
      <c r="D458" s="78">
        <v>8.3801717650795471E-2</v>
      </c>
      <c r="E458" s="78">
        <v>8.913524994046261E-2</v>
      </c>
      <c r="F458" s="78">
        <v>5.4503028647636897E-2</v>
      </c>
      <c r="H458" s="38"/>
    </row>
    <row r="459" spans="1:8" x14ac:dyDescent="0.2">
      <c r="A459" s="77" t="s">
        <v>163</v>
      </c>
      <c r="B459" s="78">
        <v>7.6315789473684212E-2</v>
      </c>
      <c r="C459" s="78">
        <v>0.1132596685082873</v>
      </c>
      <c r="D459" s="78">
        <v>0.10939652796913749</v>
      </c>
      <c r="E459" s="78">
        <v>0.12050152675944313</v>
      </c>
      <c r="F459" s="78">
        <v>7.4405435759846206E-2</v>
      </c>
      <c r="H459" s="38"/>
    </row>
    <row r="460" spans="1:8" x14ac:dyDescent="0.2">
      <c r="A460" s="77" t="s">
        <v>164</v>
      </c>
      <c r="B460" s="78">
        <v>1.7976765878063253E-2</v>
      </c>
      <c r="C460" s="78">
        <v>7.0711450585370719E-3</v>
      </c>
      <c r="D460" s="78">
        <v>1.027247912393197E-2</v>
      </c>
      <c r="E460" s="78">
        <v>1.2205954926797172E-2</v>
      </c>
      <c r="F460" s="78">
        <v>8.1218274111675121E-2</v>
      </c>
      <c r="H460" s="38"/>
    </row>
    <row r="461" spans="1:8" x14ac:dyDescent="0.2">
      <c r="A461" s="77" t="s">
        <v>166</v>
      </c>
      <c r="B461" s="78">
        <v>4.1281482048221289E-2</v>
      </c>
      <c r="C461" s="78">
        <v>3.295471466784114E-2</v>
      </c>
      <c r="D461" s="78">
        <v>3.0083520880371677E-2</v>
      </c>
      <c r="E461" s="78">
        <v>5.0397799857842047E-2</v>
      </c>
      <c r="F461" s="78">
        <v>5.8766485758854951E-2</v>
      </c>
      <c r="H461" s="38"/>
    </row>
    <row r="462" spans="1:8" x14ac:dyDescent="0.2">
      <c r="A462" s="77" t="s">
        <v>167</v>
      </c>
      <c r="B462" s="78">
        <v>6.25E-2</v>
      </c>
      <c r="C462" s="78">
        <v>3.125E-2</v>
      </c>
      <c r="D462" s="78">
        <v>3.7383177570093455E-2</v>
      </c>
      <c r="E462" s="78">
        <v>1.8518518518518517E-2</v>
      </c>
      <c r="F462" s="78">
        <v>2.7027027027027029E-2</v>
      </c>
      <c r="H462" s="38"/>
    </row>
    <row r="463" spans="1:8" x14ac:dyDescent="0.2">
      <c r="A463" s="77" t="s">
        <v>168</v>
      </c>
      <c r="B463" s="78">
        <v>3.2845616980954423E-2</v>
      </c>
      <c r="C463" s="78">
        <v>2.5309781793164177E-2</v>
      </c>
      <c r="D463" s="78">
        <v>1.0449574370458974E-2</v>
      </c>
      <c r="E463" s="78">
        <v>2.3921857956705435E-2</v>
      </c>
      <c r="F463" s="78">
        <v>0.10573582199214292</v>
      </c>
      <c r="H463" s="38"/>
    </row>
    <row r="464" spans="1:8" x14ac:dyDescent="0.2">
      <c r="A464" s="77" t="s">
        <v>169</v>
      </c>
      <c r="B464" s="78">
        <v>8.4507042253521125E-2</v>
      </c>
      <c r="C464" s="78">
        <v>1.4084507042253521E-2</v>
      </c>
      <c r="D464" s="78">
        <v>2.7777777777777776E-2</v>
      </c>
      <c r="E464" s="78">
        <v>4.0540540540540543E-2</v>
      </c>
      <c r="F464" s="78">
        <v>0.16417910447761194</v>
      </c>
      <c r="H464" s="38"/>
    </row>
    <row r="465" spans="1:8" x14ac:dyDescent="0.2">
      <c r="A465" s="77" t="s">
        <v>170</v>
      </c>
      <c r="B465" s="78">
        <v>3.2064822760578274E-2</v>
      </c>
      <c r="C465" s="78">
        <v>2.9839013445570838E-2</v>
      </c>
      <c r="D465" s="78">
        <v>2.5154779895675928E-2</v>
      </c>
      <c r="E465" s="78">
        <v>3.7937097737376441E-2</v>
      </c>
      <c r="F465" s="78">
        <v>5.2376363805912193E-2</v>
      </c>
      <c r="H465" s="38"/>
    </row>
    <row r="466" spans="1:8" x14ac:dyDescent="0.2">
      <c r="A466" s="77" t="s">
        <v>171</v>
      </c>
      <c r="B466" s="78">
        <v>6.7796610169491525E-2</v>
      </c>
      <c r="C466" s="78">
        <v>2.5210084033613446E-2</v>
      </c>
      <c r="D466" s="78">
        <v>7.4999999999999997E-2</v>
      </c>
      <c r="E466" s="78">
        <v>3.2258064516129031E-2</v>
      </c>
      <c r="F466" s="78">
        <v>0.11851851851851852</v>
      </c>
      <c r="H466" s="38"/>
    </row>
    <row r="467" spans="1:8" x14ac:dyDescent="0.2">
      <c r="A467" s="77" t="s">
        <v>172</v>
      </c>
      <c r="B467" s="78">
        <v>2.7508090614886727E-2</v>
      </c>
      <c r="C467" s="78">
        <v>4.0349697377269664E-2</v>
      </c>
      <c r="D467" s="78">
        <v>3.2920947787796181E-2</v>
      </c>
      <c r="E467" s="78">
        <v>5.9486952675807163E-2</v>
      </c>
      <c r="F467" s="78">
        <v>7.5528007346189169E-2</v>
      </c>
      <c r="H467" s="38"/>
    </row>
    <row r="468" spans="1:8" x14ac:dyDescent="0.2">
      <c r="A468" s="77" t="s">
        <v>173</v>
      </c>
      <c r="B468" s="78">
        <v>2.5000000000000001E-2</v>
      </c>
      <c r="C468" s="78">
        <v>2.7777777777777776E-2</v>
      </c>
      <c r="D468" s="78">
        <v>2.2727272727272728E-2</v>
      </c>
      <c r="E468" s="78">
        <v>8.8888888888888892E-2</v>
      </c>
      <c r="F468" s="78">
        <v>4.1666666666666664E-2</v>
      </c>
      <c r="H468" s="38"/>
    </row>
    <row r="469" spans="1:8" x14ac:dyDescent="0.2">
      <c r="A469" s="77" t="s">
        <v>174</v>
      </c>
      <c r="B469" s="78">
        <v>0.1</v>
      </c>
      <c r="C469" s="78">
        <v>0</v>
      </c>
      <c r="D469" s="78">
        <v>0</v>
      </c>
      <c r="E469" s="78">
        <v>4.3478260869565216E-2</v>
      </c>
      <c r="F469" s="78">
        <v>0.1</v>
      </c>
      <c r="H469" s="38"/>
    </row>
    <row r="470" spans="1:8" x14ac:dyDescent="0.2">
      <c r="A470" s="77" t="s">
        <v>175</v>
      </c>
      <c r="B470" s="78">
        <v>3.2702702702702709E-2</v>
      </c>
      <c r="C470" s="78">
        <v>4.2924397673774588E-2</v>
      </c>
      <c r="D470" s="78">
        <v>2.3279352226720652E-2</v>
      </c>
      <c r="E470" s="78">
        <v>2.3832221163012399E-2</v>
      </c>
      <c r="F470" s="78">
        <v>3.0626780626780627E-2</v>
      </c>
      <c r="H470" s="38"/>
    </row>
    <row r="471" spans="1:8" x14ac:dyDescent="0.2">
      <c r="A471" s="77" t="s">
        <v>176</v>
      </c>
      <c r="B471" s="78">
        <v>2.7122586850425973E-2</v>
      </c>
      <c r="C471" s="78">
        <v>1.2176362474029093E-2</v>
      </c>
      <c r="D471" s="78">
        <v>3.8684317449518585E-2</v>
      </c>
      <c r="E471" s="78">
        <v>4.3582638781987863E-2</v>
      </c>
      <c r="F471" s="78">
        <v>9.9876458273227012E-2</v>
      </c>
      <c r="H471" s="38"/>
    </row>
    <row r="472" spans="1:8" x14ac:dyDescent="0.2">
      <c r="A472" s="77" t="s">
        <v>177</v>
      </c>
      <c r="B472" s="78">
        <v>6.25E-2</v>
      </c>
      <c r="C472" s="78">
        <v>7.3170731707317069E-2</v>
      </c>
      <c r="D472" s="78">
        <v>3.3333333333333333E-2</v>
      </c>
      <c r="E472" s="78">
        <v>4.5685279187817257E-2</v>
      </c>
      <c r="F472" s="78">
        <v>6.9892473118279563E-2</v>
      </c>
      <c r="H472" s="38"/>
    </row>
    <row r="473" spans="1:8" x14ac:dyDescent="0.2">
      <c r="A473" s="77" t="s">
        <v>178</v>
      </c>
      <c r="B473" s="78">
        <v>4.0816326530612242E-2</v>
      </c>
      <c r="C473" s="78">
        <v>3.8461538461538464E-2</v>
      </c>
      <c r="D473" s="78">
        <v>0</v>
      </c>
      <c r="E473" s="78">
        <v>3.6363636363636362E-2</v>
      </c>
      <c r="F473" s="78">
        <v>5.1724137931034482E-2</v>
      </c>
      <c r="H473" s="38"/>
    </row>
    <row r="474" spans="1:8" x14ac:dyDescent="0.2">
      <c r="A474" s="77" t="s">
        <v>179</v>
      </c>
      <c r="B474" s="78">
        <v>3.9439132676952988E-2</v>
      </c>
      <c r="C474" s="78">
        <v>3.1608843477905879E-2</v>
      </c>
      <c r="D474" s="78">
        <v>2.3444720073933546E-2</v>
      </c>
      <c r="E474" s="78">
        <v>4.3644196773513763E-2</v>
      </c>
      <c r="F474" s="78">
        <v>5.2467237545536248E-2</v>
      </c>
      <c r="H474" s="38"/>
    </row>
    <row r="475" spans="1:8" x14ac:dyDescent="0.2">
      <c r="A475" s="77" t="s">
        <v>180</v>
      </c>
      <c r="B475" s="78">
        <v>4.2068393969346272E-2</v>
      </c>
      <c r="C475" s="78">
        <v>3.7352344372260489E-2</v>
      </c>
      <c r="D475" s="78">
        <v>3.9169107155279333E-2</v>
      </c>
      <c r="E475" s="78">
        <v>7.1020860639702199E-2</v>
      </c>
      <c r="F475" s="78">
        <v>5.5835449100033893E-2</v>
      </c>
      <c r="H475" s="38"/>
    </row>
    <row r="476" spans="1:8" x14ac:dyDescent="0.2">
      <c r="A476" s="77" t="s">
        <v>181</v>
      </c>
      <c r="B476" s="78">
        <v>9.1737305921841192E-2</v>
      </c>
      <c r="C476" s="78">
        <v>4.9434815373021822E-2</v>
      </c>
      <c r="D476" s="78">
        <v>1.1619808035335095E-2</v>
      </c>
      <c r="E476" s="78">
        <v>7.0722008106596387E-2</v>
      </c>
      <c r="F476" s="78">
        <v>5.3243233476674021E-2</v>
      </c>
      <c r="H476" s="38"/>
    </row>
    <row r="477" spans="1:8" x14ac:dyDescent="0.2">
      <c r="A477" s="77" t="s">
        <v>184</v>
      </c>
      <c r="B477" s="78">
        <v>6.098969110587945E-2</v>
      </c>
      <c r="C477" s="78">
        <v>4.056796451667706E-2</v>
      </c>
      <c r="D477" s="78">
        <v>2.2619571427824111E-2</v>
      </c>
      <c r="E477" s="78">
        <v>5.3007470370987568E-2</v>
      </c>
      <c r="F477" s="78">
        <v>2.1478807016154573E-2</v>
      </c>
      <c r="H477" s="38"/>
    </row>
    <row r="478" spans="1:8" x14ac:dyDescent="0.2">
      <c r="A478" s="77" t="s">
        <v>185</v>
      </c>
      <c r="B478" s="78">
        <v>2.0833333333333332E-2</v>
      </c>
      <c r="C478" s="78">
        <v>1.3333333333333334E-2</v>
      </c>
      <c r="D478" s="78">
        <v>3.2679738562091505E-2</v>
      </c>
      <c r="E478" s="78">
        <v>7.1428571428571425E-2</v>
      </c>
      <c r="F478" s="78">
        <v>4.0268456375838924E-2</v>
      </c>
      <c r="H478" s="38"/>
    </row>
    <row r="479" spans="1:8" x14ac:dyDescent="0.2">
      <c r="A479" s="77" t="s">
        <v>186</v>
      </c>
      <c r="B479" s="78">
        <v>3.5312196464874164E-2</v>
      </c>
      <c r="C479" s="78">
        <v>2.9726221883178108E-2</v>
      </c>
      <c r="D479" s="78">
        <v>5.4861975716437673E-2</v>
      </c>
      <c r="E479" s="78">
        <v>8.052682659555252E-2</v>
      </c>
      <c r="F479" s="78">
        <v>8.1749395206894823E-2</v>
      </c>
      <c r="H479" s="38"/>
    </row>
    <row r="480" spans="1:8" x14ac:dyDescent="0.2">
      <c r="A480" s="77" t="s">
        <v>187</v>
      </c>
      <c r="B480" s="78">
        <v>9.6646950717153512E-2</v>
      </c>
      <c r="C480" s="78">
        <v>7.0182391430270663E-2</v>
      </c>
      <c r="D480" s="78">
        <v>0.13702249442928816</v>
      </c>
      <c r="E480" s="78">
        <v>6.6097488197403048E-2</v>
      </c>
      <c r="F480" s="78">
        <v>8.7346581205089188E-2</v>
      </c>
      <c r="H480" s="38"/>
    </row>
    <row r="481" spans="1:8" x14ac:dyDescent="0.2">
      <c r="A481" s="77" t="s">
        <v>188</v>
      </c>
      <c r="B481" s="78">
        <v>3.7956036217730228E-2</v>
      </c>
      <c r="C481" s="78">
        <v>4.0232811847620759E-2</v>
      </c>
      <c r="D481" s="78">
        <v>3.8332487950381411E-2</v>
      </c>
      <c r="E481" s="78">
        <v>4.6568406803883862E-2</v>
      </c>
      <c r="F481" s="78">
        <v>5.5087552662730896E-2</v>
      </c>
      <c r="H481" s="38"/>
    </row>
    <row r="482" spans="1:8" x14ac:dyDescent="0.2">
      <c r="A482" s="77" t="s">
        <v>189</v>
      </c>
      <c r="B482" s="78">
        <v>2.7868549315591174E-2</v>
      </c>
      <c r="C482" s="78">
        <v>1.9495065229140927E-2</v>
      </c>
      <c r="D482" s="78">
        <v>2.9746678878923977E-2</v>
      </c>
      <c r="E482" s="78">
        <v>5.2472722112956616E-2</v>
      </c>
      <c r="F482" s="78">
        <v>5.4184930510389057E-2</v>
      </c>
      <c r="H482" s="38"/>
    </row>
    <row r="483" spans="1:8" x14ac:dyDescent="0.2">
      <c r="A483" s="77" t="s">
        <v>190</v>
      </c>
      <c r="B483" s="78">
        <v>6.1209227427847478E-2</v>
      </c>
      <c r="C483" s="78">
        <v>3.3297419080410597E-2</v>
      </c>
      <c r="D483" s="78">
        <v>2.3390339363944856E-2</v>
      </c>
      <c r="E483" s="78">
        <v>8.8275768786950898E-2</v>
      </c>
      <c r="F483" s="78">
        <v>5.6084092510579185E-2</v>
      </c>
      <c r="H483" s="38"/>
    </row>
    <row r="484" spans="1:8" x14ac:dyDescent="0.2">
      <c r="A484" s="77" t="s">
        <v>191</v>
      </c>
      <c r="B484" s="78">
        <v>2.7922783593627827E-2</v>
      </c>
      <c r="C484" s="78">
        <v>2.604647980051835E-2</v>
      </c>
      <c r="D484" s="78">
        <v>4.0812708987939698E-2</v>
      </c>
      <c r="E484" s="78">
        <v>6.2336058887340187E-2</v>
      </c>
      <c r="F484" s="78">
        <v>7.5542407997242114E-2</v>
      </c>
      <c r="H484" s="38"/>
    </row>
    <row r="485" spans="1:8" x14ac:dyDescent="0.2">
      <c r="A485" s="77" t="s">
        <v>192</v>
      </c>
      <c r="B485" s="78">
        <v>4.9471527056618628E-2</v>
      </c>
      <c r="C485" s="78">
        <v>4.5939218642226519E-2</v>
      </c>
      <c r="D485" s="78">
        <v>3.5460525252070829E-2</v>
      </c>
      <c r="E485" s="78">
        <v>8.5788691124509792E-2</v>
      </c>
      <c r="F485" s="78">
        <v>7.199361247038176E-2</v>
      </c>
      <c r="H485" s="38"/>
    </row>
    <row r="486" spans="1:8" x14ac:dyDescent="0.2">
      <c r="A486" s="77" t="s">
        <v>193</v>
      </c>
      <c r="B486" s="78">
        <v>3.3463317603523467E-2</v>
      </c>
      <c r="C486" s="78">
        <v>2.857747879517834E-2</v>
      </c>
      <c r="D486" s="78">
        <v>3.1133036474552261E-2</v>
      </c>
      <c r="E486" s="78">
        <v>5.1788935607426659E-2</v>
      </c>
      <c r="F486" s="78">
        <v>4.8321304489332209E-2</v>
      </c>
      <c r="H486" s="38"/>
    </row>
    <row r="487" spans="1:8" x14ac:dyDescent="0.2">
      <c r="A487" s="77" t="s">
        <v>194</v>
      </c>
      <c r="B487" s="78">
        <v>5.2373360855896375E-2</v>
      </c>
      <c r="C487" s="78">
        <v>1.4668436784627611E-2</v>
      </c>
      <c r="D487" s="78">
        <v>7.2847519968659541E-2</v>
      </c>
      <c r="E487" s="78">
        <v>4.4933078393881415E-2</v>
      </c>
      <c r="F487" s="78">
        <v>0.16163905841325185</v>
      </c>
      <c r="H487" s="38"/>
    </row>
    <row r="488" spans="1:8" x14ac:dyDescent="0.2">
      <c r="A488" s="77" t="s">
        <v>100</v>
      </c>
      <c r="B488" s="72">
        <v>3.8235353293597188E-2</v>
      </c>
      <c r="C488" s="72">
        <v>3.4928925983467855E-2</v>
      </c>
      <c r="D488" s="72">
        <v>3.4605961793465145E-2</v>
      </c>
      <c r="E488" s="72">
        <v>5.1791835810068958E-2</v>
      </c>
      <c r="F488" s="72">
        <v>5.5712799487339988E-2</v>
      </c>
      <c r="H488" s="38"/>
    </row>
    <row r="489" spans="1:8" x14ac:dyDescent="0.2">
      <c r="A489" s="69" t="s">
        <v>568</v>
      </c>
      <c r="F489" s="21"/>
    </row>
    <row r="490" spans="1:8" x14ac:dyDescent="0.2">
      <c r="A490" s="69"/>
    </row>
    <row r="491" spans="1:8" x14ac:dyDescent="0.2">
      <c r="A491" s="28" t="s">
        <v>577</v>
      </c>
    </row>
    <row r="492" spans="1:8" x14ac:dyDescent="0.2">
      <c r="A492" s="30" t="s">
        <v>197</v>
      </c>
      <c r="B492" s="15" t="s">
        <v>567</v>
      </c>
      <c r="C492" s="15"/>
      <c r="D492" s="15"/>
      <c r="E492" s="15"/>
      <c r="F492" s="15"/>
    </row>
    <row r="493" spans="1:8" x14ac:dyDescent="0.2">
      <c r="A493" s="75"/>
      <c r="B493" s="71">
        <v>2019</v>
      </c>
      <c r="C493" s="71">
        <v>2020</v>
      </c>
      <c r="D493" s="71">
        <v>2021</v>
      </c>
      <c r="E493" s="71">
        <v>2022</v>
      </c>
      <c r="F493" s="71">
        <v>2023</v>
      </c>
    </row>
    <row r="494" spans="1:8" x14ac:dyDescent="0.2">
      <c r="A494" s="77" t="s">
        <v>200</v>
      </c>
      <c r="B494" s="78">
        <v>4.3961318282881218E-2</v>
      </c>
      <c r="C494" s="78">
        <v>3.3570683643717299E-2</v>
      </c>
      <c r="D494" s="78">
        <v>3.737306366003848E-2</v>
      </c>
      <c r="E494" s="78">
        <v>4.9756527552396922E-2</v>
      </c>
      <c r="F494" s="78">
        <v>4.5355051736948815E-2</v>
      </c>
    </row>
    <row r="495" spans="1:8" x14ac:dyDescent="0.2">
      <c r="A495" s="77" t="s">
        <v>201</v>
      </c>
      <c r="B495" s="78">
        <v>3.811327359147236E-2</v>
      </c>
      <c r="C495" s="78">
        <v>3.9102843517770276E-2</v>
      </c>
      <c r="D495" s="78">
        <v>3.3376463885365401E-2</v>
      </c>
      <c r="E495" s="78">
        <v>4.6468034144929497E-2</v>
      </c>
      <c r="F495" s="78">
        <v>5.1830196634443604E-2</v>
      </c>
    </row>
    <row r="496" spans="1:8" x14ac:dyDescent="0.2">
      <c r="A496" s="77" t="s">
        <v>202</v>
      </c>
      <c r="B496" s="78">
        <v>3.1204638895515835E-2</v>
      </c>
      <c r="C496" s="78">
        <v>3.2416173773011668E-2</v>
      </c>
      <c r="D496" s="78">
        <v>2.7861499670148258E-2</v>
      </c>
      <c r="E496" s="78">
        <v>5.9498160710095574E-2</v>
      </c>
      <c r="F496" s="78">
        <v>4.9321565390688507E-2</v>
      </c>
    </row>
    <row r="497" spans="1:6" x14ac:dyDescent="0.2">
      <c r="A497" s="77" t="s">
        <v>203</v>
      </c>
      <c r="B497" s="78">
        <v>3.7603787177896704E-2</v>
      </c>
      <c r="C497" s="78">
        <v>3.2161268711693211E-2</v>
      </c>
      <c r="D497" s="78">
        <v>2.9948012004580582E-2</v>
      </c>
      <c r="E497" s="78">
        <v>4.804089780284209E-2</v>
      </c>
      <c r="F497" s="78">
        <v>5.459335241366893E-2</v>
      </c>
    </row>
    <row r="498" spans="1:6" x14ac:dyDescent="0.2">
      <c r="A498" s="77" t="s">
        <v>204</v>
      </c>
      <c r="B498" s="78">
        <v>4.5066297239943452E-2</v>
      </c>
      <c r="C498" s="78">
        <v>3.6240295527141926E-2</v>
      </c>
      <c r="D498" s="78">
        <v>2.5091184949377929E-2</v>
      </c>
      <c r="E498" s="78">
        <v>5.965306485968476E-2</v>
      </c>
      <c r="F498" s="78">
        <v>8.3757944650481156E-2</v>
      </c>
    </row>
    <row r="499" spans="1:6" x14ac:dyDescent="0.2">
      <c r="A499" s="77" t="s">
        <v>205</v>
      </c>
      <c r="B499" s="78">
        <v>3.8689192305684399E-2</v>
      </c>
      <c r="C499" s="78">
        <v>3.7850594932995169E-2</v>
      </c>
      <c r="D499" s="78">
        <v>3.9290821331063569E-2</v>
      </c>
      <c r="E499" s="78">
        <v>6.4762670836444353E-2</v>
      </c>
      <c r="F499" s="78">
        <v>6.8125963753561586E-2</v>
      </c>
    </row>
    <row r="500" spans="1:6" x14ac:dyDescent="0.2">
      <c r="A500" s="77" t="s">
        <v>206</v>
      </c>
      <c r="B500" s="78">
        <v>4.1133906167979177E-2</v>
      </c>
      <c r="C500" s="78">
        <v>4.0579922409386585E-2</v>
      </c>
      <c r="D500" s="78">
        <v>3.8647117167341725E-2</v>
      </c>
      <c r="E500" s="78">
        <v>4.608409696546386E-2</v>
      </c>
      <c r="F500" s="78">
        <v>5.8024036801619112E-2</v>
      </c>
    </row>
    <row r="501" spans="1:6" x14ac:dyDescent="0.2">
      <c r="A501" s="77" t="s">
        <v>207</v>
      </c>
      <c r="B501" s="78">
        <v>4.576933541058522E-2</v>
      </c>
      <c r="C501" s="78">
        <v>4.1576510865227755E-2</v>
      </c>
      <c r="D501" s="78">
        <v>2.7026998441686458E-2</v>
      </c>
      <c r="E501" s="78">
        <v>6.1436135207082312E-2</v>
      </c>
      <c r="F501" s="78">
        <v>5.869186645800812E-2</v>
      </c>
    </row>
    <row r="502" spans="1:6" x14ac:dyDescent="0.2">
      <c r="A502" s="77" t="s">
        <v>151</v>
      </c>
      <c r="B502" s="78">
        <v>4.1240185410359752E-2</v>
      </c>
      <c r="C502" s="78">
        <v>2.9632831334890277E-2</v>
      </c>
      <c r="D502" s="78">
        <v>4.3188872834484783E-2</v>
      </c>
      <c r="E502" s="78">
        <v>4.5377079411777613E-2</v>
      </c>
      <c r="F502" s="78">
        <v>4.4321229376758128E-2</v>
      </c>
    </row>
    <row r="503" spans="1:6" x14ac:dyDescent="0.2">
      <c r="A503" s="77" t="s">
        <v>208</v>
      </c>
      <c r="B503" s="78">
        <v>3.1659578156182977E-2</v>
      </c>
      <c r="C503" s="78">
        <v>3.6513626887884384E-2</v>
      </c>
      <c r="D503" s="78">
        <v>3.0794357551445613E-2</v>
      </c>
      <c r="E503" s="78">
        <v>3.5353559593049366E-2</v>
      </c>
      <c r="F503" s="78">
        <v>4.4400896503811724E-2</v>
      </c>
    </row>
    <row r="504" spans="1:6" x14ac:dyDescent="0.2">
      <c r="A504" s="77" t="s">
        <v>209</v>
      </c>
      <c r="B504" s="78">
        <v>3.2508704864496141E-2</v>
      </c>
      <c r="C504" s="78">
        <v>3.0121608413650896E-2</v>
      </c>
      <c r="D504" s="78">
        <v>3.7144509047546126E-2</v>
      </c>
      <c r="E504" s="78">
        <v>4.9662144174774332E-2</v>
      </c>
      <c r="F504" s="78">
        <v>5.2895371156734546E-2</v>
      </c>
    </row>
    <row r="505" spans="1:6" x14ac:dyDescent="0.2">
      <c r="A505" s="77" t="s">
        <v>210</v>
      </c>
      <c r="B505" s="78">
        <v>4.4728894915787416E-2</v>
      </c>
      <c r="C505" s="78">
        <v>3.3518760544749122E-2</v>
      </c>
      <c r="D505" s="78">
        <v>2.8634757901212775E-2</v>
      </c>
      <c r="E505" s="78">
        <v>4.6860938712820377E-2</v>
      </c>
      <c r="F505" s="78">
        <v>4.4330374072990036E-2</v>
      </c>
    </row>
    <row r="506" spans="1:6" x14ac:dyDescent="0.2">
      <c r="A506" s="77" t="s">
        <v>211</v>
      </c>
      <c r="B506" s="78">
        <v>4.0351058405784533E-2</v>
      </c>
      <c r="C506" s="78">
        <v>3.9956278644471863E-2</v>
      </c>
      <c r="D506" s="78">
        <v>4.5614477795951819E-2</v>
      </c>
      <c r="E506" s="78">
        <v>6.3545651484513674E-2</v>
      </c>
      <c r="F506" s="78">
        <v>6.4395969663367872E-2</v>
      </c>
    </row>
    <row r="507" spans="1:6" x14ac:dyDescent="0.2">
      <c r="A507" s="77" t="s">
        <v>212</v>
      </c>
      <c r="B507" s="78">
        <v>5.9347609070551997E-2</v>
      </c>
      <c r="C507" s="78">
        <v>4.2353553332960786E-2</v>
      </c>
      <c r="D507" s="78">
        <v>3.0618688348512921E-2</v>
      </c>
      <c r="E507" s="78">
        <v>6.2485261621656699E-2</v>
      </c>
      <c r="F507" s="78">
        <v>5.4870770726353116E-2</v>
      </c>
    </row>
    <row r="508" spans="1:6" x14ac:dyDescent="0.2">
      <c r="A508" s="77" t="s">
        <v>213</v>
      </c>
      <c r="B508" s="78">
        <v>3.2106098329172883E-2</v>
      </c>
      <c r="C508" s="78">
        <v>3.0022706632672674E-2</v>
      </c>
      <c r="D508" s="78">
        <v>2.6726347807558535E-2</v>
      </c>
      <c r="E508" s="78">
        <v>5.2091498304446059E-2</v>
      </c>
      <c r="F508" s="78">
        <v>4.9957457282638208E-2</v>
      </c>
    </row>
    <row r="509" spans="1:6" x14ac:dyDescent="0.2">
      <c r="A509" s="77" t="s">
        <v>215</v>
      </c>
      <c r="B509" s="78">
        <v>3.425472650928927E-2</v>
      </c>
      <c r="C509" s="78">
        <v>3.3892518355065709E-2</v>
      </c>
      <c r="D509" s="78">
        <v>4.2140347857822218E-2</v>
      </c>
      <c r="E509" s="78">
        <v>5.5833978912702344E-2</v>
      </c>
      <c r="F509" s="78">
        <v>6.860388523314484E-2</v>
      </c>
    </row>
    <row r="510" spans="1:6" x14ac:dyDescent="0.2">
      <c r="A510" s="77" t="s">
        <v>214</v>
      </c>
      <c r="B510" s="78">
        <v>4.1773859597102656E-2</v>
      </c>
      <c r="C510" s="78">
        <v>3.2584750669331274E-2</v>
      </c>
      <c r="D510" s="78">
        <v>4.3836826430659982E-2</v>
      </c>
      <c r="E510" s="78">
        <v>4.6291081941424686E-2</v>
      </c>
      <c r="F510" s="78">
        <v>7.1552488997358166E-2</v>
      </c>
    </row>
    <row r="511" spans="1:6" x14ac:dyDescent="0.2">
      <c r="A511" s="77" t="s">
        <v>100</v>
      </c>
      <c r="B511" s="72">
        <v>3.8235353293597188E-2</v>
      </c>
      <c r="C511" s="72">
        <v>3.4928925983467855E-2</v>
      </c>
      <c r="D511" s="72">
        <v>3.4605961793465145E-2</v>
      </c>
      <c r="E511" s="72">
        <v>5.1791835810068958E-2</v>
      </c>
      <c r="F511" s="78">
        <v>5.5712799487339988E-2</v>
      </c>
    </row>
    <row r="512" spans="1:6" x14ac:dyDescent="0.2">
      <c r="A512" s="69" t="s">
        <v>568</v>
      </c>
      <c r="B512" s="20"/>
      <c r="D512" s="54"/>
      <c r="F512" s="78"/>
    </row>
    <row r="513" spans="1:6" x14ac:dyDescent="0.2">
      <c r="D513" s="54"/>
    </row>
    <row r="514" spans="1:6" x14ac:dyDescent="0.2">
      <c r="A514" s="28" t="s">
        <v>578</v>
      </c>
      <c r="D514" s="54"/>
    </row>
    <row r="515" spans="1:6" x14ac:dyDescent="0.2">
      <c r="A515" s="30" t="s">
        <v>217</v>
      </c>
      <c r="B515" s="15" t="s">
        <v>567</v>
      </c>
      <c r="C515" s="15"/>
      <c r="D515" s="15"/>
      <c r="E515" s="15"/>
      <c r="F515" s="15"/>
    </row>
    <row r="516" spans="1:6" x14ac:dyDescent="0.2">
      <c r="A516" s="75"/>
      <c r="B516" s="71">
        <v>2019</v>
      </c>
      <c r="C516" s="71">
        <v>2020</v>
      </c>
      <c r="D516" s="71">
        <v>2021</v>
      </c>
      <c r="E516" s="71">
        <v>2022</v>
      </c>
      <c r="F516" s="71">
        <v>2023</v>
      </c>
    </row>
    <row r="517" spans="1:6" x14ac:dyDescent="0.2">
      <c r="A517" s="77" t="s">
        <v>579</v>
      </c>
      <c r="B517" s="78">
        <v>3.6224182414689755E-2</v>
      </c>
      <c r="C517" s="78">
        <v>3.4899188064961617E-2</v>
      </c>
      <c r="D517" s="78">
        <v>3.4608534789578552E-2</v>
      </c>
      <c r="E517" s="78">
        <v>5.1113204248274778E-2</v>
      </c>
      <c r="F517" s="78">
        <v>5.5485207939926069E-2</v>
      </c>
    </row>
    <row r="518" spans="1:6" x14ac:dyDescent="0.2">
      <c r="A518" s="77" t="s">
        <v>219</v>
      </c>
      <c r="B518" s="78">
        <v>4.477670095353585E-2</v>
      </c>
      <c r="C518" s="78">
        <v>3.2573080629792896E-2</v>
      </c>
      <c r="D518" s="78">
        <v>3.301312063849967E-2</v>
      </c>
      <c r="E518" s="78">
        <v>5.6136881343711878E-2</v>
      </c>
      <c r="F518" s="78">
        <v>5.6986118769711491E-2</v>
      </c>
    </row>
    <row r="519" spans="1:6" x14ac:dyDescent="0.2">
      <c r="A519" s="77" t="s">
        <v>580</v>
      </c>
      <c r="B519" s="78">
        <v>4.4744271616997996E-2</v>
      </c>
      <c r="C519" s="78">
        <v>4.5172335287111634E-2</v>
      </c>
      <c r="D519" s="78">
        <v>4.1268251006396986E-2</v>
      </c>
      <c r="E519" s="78">
        <v>4.4015163321911514E-2</v>
      </c>
      <c r="F519" s="78">
        <v>5.398415684026929E-2</v>
      </c>
    </row>
    <row r="520" spans="1:6" x14ac:dyDescent="0.2">
      <c r="A520" s="77" t="s">
        <v>100</v>
      </c>
      <c r="B520" s="72">
        <v>3.8235353293597188E-2</v>
      </c>
      <c r="C520" s="72">
        <v>3.4928925983467855E-2</v>
      </c>
      <c r="D520" s="72">
        <v>3.4605961793465145E-2</v>
      </c>
      <c r="E520" s="72">
        <v>5.1791835810068958E-2</v>
      </c>
      <c r="F520" s="72">
        <v>5.5712799487339988E-2</v>
      </c>
    </row>
    <row r="521" spans="1:6" x14ac:dyDescent="0.2">
      <c r="A521" s="69" t="s">
        <v>568</v>
      </c>
    </row>
  </sheetData>
  <hyperlinks>
    <hyperlink ref="D2" location="Cover!A1" display="Return to: Cover" xr:uid="{08554E75-DBBF-4EF2-95BC-C5DAD2C7D99E}"/>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6202286A144D49B4910758875C2743" ma:contentTypeVersion="11" ma:contentTypeDescription="Create a new document." ma:contentTypeScope="" ma:versionID="7e046610d019910208f829c1071664a4">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b958a5f4ab638d897b9fd67766ee3246"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2:PublishingStartDate" minOccurs="0"/>
                <xsd:element ref="ns1:PublishingExpirationDate" minOccurs="0"/>
                <xsd:element ref="ns1:RoutingRuleDescription" minOccurs="0"/>
                <xsd:element ref="ns3:TaxCatchAll"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9" nillable="true" ma:displayName="Scheduling End Date" ma:internalName="PublishingExpirationDate">
      <xsd:simpleType>
        <xsd:restriction base="dms:Unknown"/>
      </xsd:simpleType>
    </xsd:element>
    <xsd:element name="RoutingRuleDescription" ma:index="10"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hyperlink" ma:index="13"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14"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yperlink xmlns="76b566cd-adb9-46c2-964b-22eba181fd0b">
      <Url xsi:nil="true"/>
      <Description xsi:nil="true"/>
    </hyperlink>
    <TaxCatchAll xmlns="cb9114c1-daad-44dd-acad-30f4246641f2">
      <Value>101</Value>
      <Value>94</Value>
    </TaxCatchAll>
    <PublishingExpirationDate xmlns="http://schemas.microsoft.com/sharepoint/v3" xsi:nil="true"/>
    <RoutingRuleDescription xmlns="http://schemas.microsoft.com/sharepoint/v3" xsi:nil="true"/>
    <hyperlink2 xmlns="76b566cd-adb9-46c2-964b-22eba181fd0b">
      <Url xsi:nil="true"/>
      <Description xsi:nil="true"/>
    </hyperlink2>
    <PublishingStartDate xmlns="76b566cd-adb9-46c2-964b-22eba181fd0b" xsi:nil="true"/>
  </documentManagement>
</p:properti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22/05/2012 6:20:50 AM</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22/05/2012 6:20:50 AM</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22/05/2012 6:20:50 AM</Data>
    <Filter/>
  </Receiver>
</spe:Receivers>
</file>

<file path=customXml/itemProps1.xml><?xml version="1.0" encoding="utf-8"?>
<ds:datastoreItem xmlns:ds="http://schemas.openxmlformats.org/officeDocument/2006/customXml" ds:itemID="{F12598A5-DF8A-442D-986E-9159D3471E10}"/>
</file>

<file path=customXml/itemProps2.xml><?xml version="1.0" encoding="utf-8"?>
<ds:datastoreItem xmlns:ds="http://schemas.openxmlformats.org/officeDocument/2006/customXml" ds:itemID="{6AE40976-2C90-4114-A21E-4FE942A3DE1E}">
  <ds:schemaRefs>
    <ds:schemaRef ds:uri="http://schemas.microsoft.com/sharepoint/v3/contenttype/forms"/>
  </ds:schemaRefs>
</ds:datastoreItem>
</file>

<file path=customXml/itemProps3.xml><?xml version="1.0" encoding="utf-8"?>
<ds:datastoreItem xmlns:ds="http://schemas.openxmlformats.org/officeDocument/2006/customXml" ds:itemID="{EE887E0A-6E7D-4595-A61A-1FB2BF0ED8A4}">
  <ds:schemaRef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terms/"/>
    <ds:schemaRef ds:uri="http://purl.org/dc/dcmitype/"/>
  </ds:schemaRefs>
</ds:datastoreItem>
</file>

<file path=customXml/itemProps4.xml><?xml version="1.0" encoding="utf-8"?>
<ds:datastoreItem xmlns:ds="http://schemas.openxmlformats.org/officeDocument/2006/customXml" ds:itemID="{450FD11E-D714-4CF6-9F15-6368493BD15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Cover</vt:lpstr>
      <vt:lpstr>1.1 Registered teachers</vt:lpstr>
      <vt:lpstr>1.2 Registrants not employed</vt:lpstr>
      <vt:lpstr>2.1 Supply and demand</vt:lpstr>
      <vt:lpstr>3.1 ITEs</vt:lpstr>
      <vt:lpstr>3.2 Application and destination</vt:lpstr>
      <vt:lpstr>4.1 Early childhood workforce</vt:lpstr>
      <vt:lpstr>4.2 School workforce</vt:lpstr>
      <vt:lpstr>4.3 Government primary</vt:lpstr>
      <vt:lpstr>4.4 Government secondary</vt:lpstr>
      <vt:lpstr>4.5 Catholic</vt:lpstr>
      <vt:lpstr>4.6 Special and EAL</vt:lpstr>
      <vt:lpstr>4.7 Enrolments</vt:lpstr>
      <vt:lpstr>5.1 Appendix</vt:lpstr>
      <vt:lpstr>'2.1 Supply and demand'!_Toc43126825</vt:lpstr>
      <vt:lpstr>'2.1 Supply and demand'!_Toc43126826</vt:lpstr>
      <vt:lpstr>'2.1 Supply and demand'!_Toc43126827</vt:lpstr>
      <vt:lpstr>'2.1 Supply and demand'!_Toc43126828</vt:lpstr>
      <vt:lpstr>'2.1 Supply and demand'!_Toc43126831</vt:lpstr>
      <vt:lpstr>'2.1 Supply and demand'!_Toc43126832</vt:lpstr>
      <vt:lpstr>'2.1 Supply and demand'!_Toc43126838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Teacher Workforce Snapshot 2023 Supplementary data</dc:title>
  <dc:subject/>
  <dc:creator>James Hulonce</dc:creator>
  <cp:keywords/>
  <dc:description/>
  <cp:lastModifiedBy>Mark O'Shea</cp:lastModifiedBy>
  <cp:revision/>
  <dcterms:created xsi:type="dcterms:W3CDTF">2022-07-04T04:30:48Z</dcterms:created>
  <dcterms:modified xsi:type="dcterms:W3CDTF">2024-12-12T04:36:23Z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0x010100266202286A144D49B4910758875C2743</vt:lpwstr>
  </property>
  <property fmtid="{D5CDD505-2E9C-101B-9397-08002B2CF9AE}" pid="3" name="DEECD_Author">
    <vt:lpwstr>94;#Education|5232e41c-5101-41fe-b638-7d41d1371531</vt:lpwstr>
  </property>
  <property fmtid="{D5CDD505-2E9C-101B-9397-08002B2CF9AE}" pid="4" name="a319977fc8504e09982f090ae1d7c602">
    <vt:lpwstr>Page|eb523acf-a821-456c-a76b-7607578309d7</vt:lpwstr>
  </property>
  <property fmtid="{D5CDD505-2E9C-101B-9397-08002B2CF9AE}" pid="5" name="DEECD_ItemType">
    <vt:lpwstr>101;#Page|eb523acf-a821-456c-a76b-7607578309d7</vt:lpwstr>
  </property>
  <property fmtid="{D5CDD505-2E9C-101B-9397-08002B2CF9AE}" pid="6" name="ofbb8b9a280a423a91cf717fb81349cd">
    <vt:lpwstr>Education|5232e41c-5101-41fe-b638-7d41d1371531</vt:lpwstr>
  </property>
</Properties>
</file>