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mc:AlternateContent xmlns:mc="http://schemas.openxmlformats.org/markup-compatibility/2006">
    <mc:Choice Requires="x15">
      <x15ac:absPath xmlns:x15ac="http://schemas.microsoft.com/office/spreadsheetml/2010/11/ac" url="C:\Users\09874484\OneDrive - VIC - Department of Education and Training\Desktop\3. TSDR and PSDR\2021 TSDR\Brief\18 Oct 2022 update\"/>
    </mc:Choice>
  </mc:AlternateContent>
  <xr:revisionPtr revIDLastSave="0" documentId="13_ncr:1_{74405A7E-F469-4910-846E-60BF16570600}" xr6:coauthVersionLast="47" xr6:coauthVersionMax="47" xr10:uidLastSave="{00000000-0000-0000-0000-000000000000}"/>
  <bookViews>
    <workbookView xWindow="28680" yWindow="-120" windowWidth="29040" windowHeight="15840" xr2:uid="{9C7A1A44-A21C-4333-8CAE-610BC81A9F5E}"/>
  </bookViews>
  <sheets>
    <sheet name="Cover" sheetId="1" r:id="rId1"/>
    <sheet name="1.1 Registered teachers" sheetId="17" r:id="rId2"/>
    <sheet name="1.2 Registrants not employed" sheetId="16" r:id="rId3"/>
    <sheet name="2.1 Supply and demand" sheetId="19" r:id="rId4"/>
    <sheet name="2.2 Vacancy and recruitment" sheetId="15" r:id="rId5"/>
    <sheet name="3.1 ITEs" sheetId="14" r:id="rId6"/>
    <sheet name="3.2 Application and destination" sheetId="13" r:id="rId7"/>
    <sheet name="4.1 Early childhood workforce" sheetId="11" r:id="rId8"/>
    <sheet name="4.2 School workforce" sheetId="4" r:id="rId9"/>
    <sheet name="4.3 Government primary" sheetId="6" r:id="rId10"/>
    <sheet name="4.4 Government secondary" sheetId="7" r:id="rId11"/>
    <sheet name="4.5 Catholic" sheetId="9" r:id="rId12"/>
    <sheet name="4.6 Special and EAL" sheetId="12" r:id="rId13"/>
    <sheet name="4.7 Enrolments" sheetId="10" r:id="rId14"/>
    <sheet name="5.1 Appendix" sheetId="18" r:id="rId15"/>
  </sheets>
  <definedNames>
    <definedName name="_Toc43126822" localSheetId="3">'2.1 Supply and demand'!#REF!</definedName>
    <definedName name="_Toc43126823" localSheetId="3">'2.1 Supply and demand'!#REF!</definedName>
    <definedName name="_Toc43126824" localSheetId="3">'2.1 Supply and demand'!#REF!</definedName>
    <definedName name="_Toc43126825" localSheetId="3">'2.1 Supply and demand'!$C$123</definedName>
    <definedName name="_Toc43126826" localSheetId="3">'2.1 Supply and demand'!$C$125</definedName>
    <definedName name="_Toc43126827" localSheetId="3">'2.1 Supply and demand'!$B$137</definedName>
    <definedName name="_Toc43126828" localSheetId="3">'2.1 Supply and demand'!$B$144</definedName>
    <definedName name="_Toc43126829" localSheetId="3">'2.1 Supply and demand'!#REF!</definedName>
    <definedName name="_Toc43126830" localSheetId="3">'2.1 Supply and demand'!#REF!</definedName>
    <definedName name="_Toc43126831" localSheetId="3">'2.1 Supply and demand'!$B$155</definedName>
    <definedName name="_Toc43126832" localSheetId="3">'2.1 Supply and demand'!$B$167</definedName>
    <definedName name="_Toc43126833" localSheetId="3">'2.1 Supply and demand'!$B$172</definedName>
    <definedName name="_Toc43126834" localSheetId="3">'2.1 Supply and demand'!#REF!</definedName>
    <definedName name="_Toc43126835" localSheetId="3">'2.1 Supply and demand'!#REF!</definedName>
    <definedName name="_Toc43126836" localSheetId="3">'2.1 Supply and demand'!#REF!</definedName>
    <definedName name="_Toc43126837" localSheetId="3">'2.1 Supply and demand'!#REF!</definedName>
    <definedName name="_Toc43126838" localSheetId="3">'2.1 Supply and demand'!$C$198</definedName>
    <definedName name="OLE_LINK1" localSheetId="3">'2.1 Supply and demand'!#REF!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77" i="16" l="1"/>
  <c r="G150" i="12" l="1"/>
  <c r="F150" i="12"/>
  <c r="G147" i="12"/>
  <c r="F147" i="12"/>
  <c r="D14" i="9" l="1"/>
  <c r="E26" i="13"/>
  <c r="G289" i="15" l="1"/>
  <c r="G290" i="15"/>
  <c r="G291" i="15"/>
  <c r="G292" i="15"/>
  <c r="G293" i="15"/>
  <c r="G294" i="15"/>
  <c r="G295" i="15"/>
  <c r="G296" i="15"/>
  <c r="G297" i="15"/>
  <c r="G298" i="15"/>
  <c r="G299" i="15"/>
  <c r="G300" i="15"/>
  <c r="G301" i="15"/>
  <c r="G302" i="15"/>
  <c r="G303" i="15"/>
  <c r="G304" i="15"/>
  <c r="G305" i="15"/>
  <c r="G306" i="15"/>
  <c r="G307" i="15"/>
  <c r="G308" i="15"/>
  <c r="G309" i="15"/>
  <c r="G310" i="15"/>
  <c r="G312" i="15"/>
  <c r="G313" i="15"/>
  <c r="G314" i="15"/>
  <c r="G315" i="15"/>
  <c r="G316" i="15"/>
  <c r="G317" i="15"/>
  <c r="G318" i="15"/>
  <c r="G319" i="15"/>
  <c r="G320" i="15"/>
  <c r="G321" i="15"/>
  <c r="G322" i="15"/>
  <c r="G323" i="15"/>
  <c r="G324" i="15"/>
  <c r="G325" i="15"/>
  <c r="G326" i="15"/>
  <c r="G327" i="15"/>
  <c r="G328" i="15"/>
  <c r="G329" i="15"/>
  <c r="G330" i="15"/>
  <c r="G331" i="15"/>
  <c r="G332" i="15"/>
  <c r="G333" i="15"/>
  <c r="G334" i="15"/>
  <c r="G335" i="15"/>
  <c r="G336" i="15"/>
  <c r="G337" i="15"/>
  <c r="G338" i="15"/>
  <c r="G339" i="15"/>
  <c r="G340" i="15"/>
  <c r="G341" i="15"/>
  <c r="G342" i="15"/>
  <c r="G343" i="15"/>
  <c r="G344" i="15"/>
  <c r="G345" i="15"/>
  <c r="G346" i="15"/>
  <c r="G347" i="15"/>
  <c r="G349" i="15"/>
  <c r="G350" i="15"/>
  <c r="G351" i="15"/>
  <c r="G352" i="15"/>
  <c r="G353" i="15"/>
  <c r="G354" i="15"/>
  <c r="G355" i="15"/>
  <c r="G357" i="15"/>
  <c r="G358" i="15"/>
  <c r="G359" i="15"/>
  <c r="G360" i="15"/>
  <c r="G361" i="15"/>
  <c r="G362" i="15"/>
  <c r="G363" i="15"/>
  <c r="G364" i="15"/>
  <c r="G365" i="15"/>
  <c r="G366" i="15"/>
  <c r="G367" i="15"/>
  <c r="G368" i="15"/>
  <c r="G288" i="15"/>
  <c r="G122" i="15" l="1"/>
  <c r="G120" i="15"/>
  <c r="G121" i="15"/>
  <c r="G119" i="15"/>
  <c r="G97" i="15" l="1"/>
  <c r="G98" i="15"/>
  <c r="G99" i="15"/>
  <c r="G100" i="15"/>
  <c r="G101" i="15"/>
  <c r="G102" i="15"/>
  <c r="G103" i="15"/>
  <c r="G104" i="15"/>
  <c r="G105" i="15"/>
  <c r="G106" i="15"/>
  <c r="G107" i="15"/>
  <c r="G108" i="15"/>
  <c r="G109" i="15"/>
  <c r="G110" i="15"/>
  <c r="G111" i="15"/>
  <c r="G112" i="15"/>
  <c r="G113" i="15"/>
  <c r="G96" i="15"/>
  <c r="G11" i="15"/>
  <c r="G12" i="15"/>
  <c r="G13" i="15"/>
  <c r="G14" i="15"/>
  <c r="G15" i="15"/>
  <c r="G16" i="15"/>
  <c r="G17" i="15"/>
  <c r="G18" i="15"/>
  <c r="G19" i="15"/>
  <c r="G20" i="15"/>
  <c r="G21" i="15"/>
  <c r="G22" i="15"/>
  <c r="G23" i="15"/>
  <c r="G24" i="15"/>
  <c r="G25" i="15"/>
  <c r="G26" i="15"/>
  <c r="G27" i="15"/>
  <c r="G28" i="15"/>
  <c r="G29" i="15"/>
  <c r="G30" i="15"/>
  <c r="G31" i="15"/>
  <c r="G32" i="15"/>
  <c r="G33" i="15"/>
  <c r="G34" i="15"/>
  <c r="G35" i="15"/>
  <c r="G36" i="15"/>
  <c r="G37" i="15"/>
  <c r="G38" i="15"/>
  <c r="G39" i="15"/>
  <c r="G40" i="15"/>
  <c r="G41" i="15"/>
  <c r="G42" i="15"/>
  <c r="G43" i="15"/>
  <c r="G44" i="15"/>
  <c r="G45" i="15"/>
  <c r="G46" i="15"/>
  <c r="G47" i="15"/>
  <c r="G48" i="15"/>
  <c r="G49" i="15"/>
  <c r="G50" i="15"/>
  <c r="G51" i="15"/>
  <c r="G52" i="15"/>
  <c r="G53" i="15"/>
  <c r="G54" i="15"/>
  <c r="G55" i="15"/>
  <c r="G56" i="15"/>
  <c r="G57" i="15"/>
  <c r="G58" i="15"/>
  <c r="G59" i="15"/>
  <c r="G60" i="15"/>
  <c r="G61" i="15"/>
  <c r="G62" i="15"/>
  <c r="G63" i="15"/>
  <c r="G64" i="15"/>
  <c r="G65" i="15"/>
  <c r="G66" i="15"/>
  <c r="G67" i="15"/>
  <c r="G68" i="15"/>
  <c r="G69" i="15"/>
  <c r="G70" i="15"/>
  <c r="G71" i="15"/>
  <c r="G72" i="15"/>
  <c r="G73" i="15"/>
  <c r="G74" i="15"/>
  <c r="G75" i="15"/>
  <c r="G76" i="15"/>
  <c r="G77" i="15"/>
  <c r="G78" i="15"/>
  <c r="G79" i="15"/>
  <c r="G80" i="15"/>
  <c r="G81" i="15"/>
  <c r="G82" i="15"/>
  <c r="G83" i="15"/>
  <c r="G84" i="15"/>
  <c r="G85" i="15"/>
  <c r="G86" i="15"/>
  <c r="G87" i="15"/>
  <c r="G88" i="15"/>
  <c r="G89" i="15"/>
  <c r="G90" i="15"/>
  <c r="G10" i="15"/>
  <c r="E364" i="19" l="1"/>
  <c r="E363" i="19"/>
  <c r="F161" i="10" l="1"/>
  <c r="C142" i="10" l="1"/>
  <c r="C133" i="10" l="1"/>
  <c r="C110" i="10"/>
  <c r="C63" i="13" l="1"/>
  <c r="C50" i="13"/>
  <c r="C51" i="13" s="1"/>
  <c r="C187" i="16" l="1"/>
  <c r="D157" i="16"/>
  <c r="C141" i="16"/>
  <c r="B141" i="16"/>
  <c r="C103" i="16"/>
  <c r="B103" i="16"/>
  <c r="C113" i="16"/>
  <c r="B113" i="16"/>
  <c r="C82" i="16"/>
  <c r="C70" i="16"/>
  <c r="C44" i="16" l="1"/>
  <c r="E375" i="17" l="1"/>
  <c r="D375" i="17"/>
  <c r="C253" i="17"/>
  <c r="C240" i="17"/>
  <c r="C229" i="17"/>
  <c r="C205" i="17"/>
  <c r="E171" i="17"/>
  <c r="D171" i="17"/>
  <c r="B60" i="17"/>
  <c r="C48" i="17" l="1"/>
  <c r="C37" i="17"/>
  <c r="E266" i="19" l="1"/>
  <c r="E267" i="19"/>
  <c r="E268" i="19"/>
  <c r="E269" i="19"/>
  <c r="E270" i="19"/>
  <c r="E265" i="19"/>
  <c r="E188" i="19"/>
  <c r="E189" i="19"/>
  <c r="E190" i="19"/>
  <c r="E191" i="19"/>
  <c r="E192" i="19"/>
  <c r="E193" i="19"/>
  <c r="E194" i="19"/>
  <c r="E195" i="19"/>
  <c r="E196" i="19"/>
  <c r="E197" i="19"/>
  <c r="E198" i="19"/>
  <c r="E199" i="19"/>
  <c r="E200" i="19"/>
  <c r="E201" i="19"/>
  <c r="E202" i="19"/>
  <c r="E203" i="19"/>
  <c r="E204" i="19"/>
  <c r="E205" i="19"/>
  <c r="E206" i="19"/>
  <c r="E207" i="19"/>
  <c r="E187" i="19"/>
  <c r="D60" i="19"/>
  <c r="D61" i="19"/>
  <c r="D62" i="19"/>
  <c r="D63" i="19"/>
  <c r="D64" i="19"/>
  <c r="D59" i="19"/>
  <c r="E48" i="19"/>
  <c r="E49" i="19"/>
  <c r="E50" i="19"/>
  <c r="E51" i="19"/>
  <c r="E52" i="19"/>
  <c r="E47" i="19"/>
</calcChain>
</file>

<file path=xl/sharedStrings.xml><?xml version="1.0" encoding="utf-8"?>
<sst xmlns="http://schemas.openxmlformats.org/spreadsheetml/2006/main" count="6591" uniqueCount="1157">
  <si>
    <t>Primary</t>
  </si>
  <si>
    <t>Victorian Teacher Supply and Demand report</t>
  </si>
  <si>
    <t>Supplementary data report</t>
  </si>
  <si>
    <t>Years since registration</t>
  </si>
  <si>
    <t>Employment situation at registration renewal</t>
  </si>
  <si>
    <t>Permission to Teach</t>
  </si>
  <si>
    <t>VTAC applications, offers and acceptances</t>
  </si>
  <si>
    <t>Undergraduate ITE enrolments</t>
  </si>
  <si>
    <t>ITE graduates</t>
  </si>
  <si>
    <t>Graduate destinations</t>
  </si>
  <si>
    <t>Destination of dual qualified graduates</t>
  </si>
  <si>
    <t>Early childhood workforce</t>
  </si>
  <si>
    <t>Early childhood workforce by location</t>
  </si>
  <si>
    <t>Early childhood teacher total supply and demand</t>
  </si>
  <si>
    <t>Early childhood teacher additional supply and demand</t>
  </si>
  <si>
    <t>Drivers of early childhood demand</t>
  </si>
  <si>
    <t xml:space="preserve">Postgraduate ITE enrolments  </t>
  </si>
  <si>
    <t>Kindergarten enrolments</t>
  </si>
  <si>
    <t>Primary teacher total supply and demand</t>
  </si>
  <si>
    <t>Primary teacher additional supply and demand</t>
  </si>
  <si>
    <t>Drivers of primary demand</t>
  </si>
  <si>
    <t>Year</t>
  </si>
  <si>
    <t>Course level</t>
  </si>
  <si>
    <t>Early childhood/ Primary</t>
  </si>
  <si>
    <t>Primary/Secondary</t>
  </si>
  <si>
    <t>Undergraduate</t>
  </si>
  <si>
    <t>Postgraduate</t>
  </si>
  <si>
    <t>-</t>
  </si>
  <si>
    <t>Vacancies and Applications</t>
  </si>
  <si>
    <t>Catholic sector workforce location</t>
  </si>
  <si>
    <t>Catholic workforce attrition</t>
  </si>
  <si>
    <t>Catholic sector workforce attrition</t>
  </si>
  <si>
    <t>Primary student enrolments</t>
  </si>
  <si>
    <t>Primary student enrolments by area</t>
  </si>
  <si>
    <t>Secondary teacher total supply and demand</t>
  </si>
  <si>
    <t>Secondary teacher additional supply and demand</t>
  </si>
  <si>
    <t>Drivers of secondary demand</t>
  </si>
  <si>
    <t xml:space="preserve">ITE course specialisation </t>
  </si>
  <si>
    <t>Secondary teaching workforce</t>
  </si>
  <si>
    <t>Secondary student enrolments</t>
  </si>
  <si>
    <t>Secondary student enrolments by area</t>
  </si>
  <si>
    <t>EAL school forecasts</t>
  </si>
  <si>
    <t>Special and EAL schools’ workforce</t>
  </si>
  <si>
    <t>Special and EAL schools’ enrolment</t>
  </si>
  <si>
    <t>Special and EAL enrolment by area</t>
  </si>
  <si>
    <t>Geographical location</t>
  </si>
  <si>
    <t>ITE course practicums</t>
  </si>
  <si>
    <t>Potential supply</t>
  </si>
  <si>
    <t>Catholic</t>
  </si>
  <si>
    <t>Government</t>
  </si>
  <si>
    <t>Independent</t>
  </si>
  <si>
    <t>Total</t>
  </si>
  <si>
    <t>Primary teaching workforce</t>
  </si>
  <si>
    <t>Female</t>
  </si>
  <si>
    <t>Male</t>
  </si>
  <si>
    <t>Self-described</t>
  </si>
  <si>
    <t>Age</t>
  </si>
  <si>
    <t>&lt;25</t>
  </si>
  <si>
    <t>25-34</t>
  </si>
  <si>
    <t>35-44</t>
  </si>
  <si>
    <t>45-54</t>
  </si>
  <si>
    <t>55-64</t>
  </si>
  <si>
    <t>65+</t>
  </si>
  <si>
    <t>Part time</t>
  </si>
  <si>
    <t>Full time</t>
  </si>
  <si>
    <t>Fixed term</t>
  </si>
  <si>
    <t>Ongoing</t>
  </si>
  <si>
    <t>Primary government sector workforce</t>
  </si>
  <si>
    <t>LGA</t>
  </si>
  <si>
    <t>Number of FTE teachers</t>
  </si>
  <si>
    <t>Alpine</t>
  </si>
  <si>
    <t>Gannawarra</t>
  </si>
  <si>
    <t>Mansfield</t>
  </si>
  <si>
    <t>Queenscliffe</t>
  </si>
  <si>
    <t>Ararat</t>
  </si>
  <si>
    <t>Glen Eira</t>
  </si>
  <si>
    <t>Maribyrnong</t>
  </si>
  <si>
    <t>South Gippsland</t>
  </si>
  <si>
    <t>Ballarat</t>
  </si>
  <si>
    <t>Glenelg</t>
  </si>
  <si>
    <t>Maroondah</t>
  </si>
  <si>
    <t>Southern Grampians</t>
  </si>
  <si>
    <t>Banyule</t>
  </si>
  <si>
    <t>Golden Plains</t>
  </si>
  <si>
    <t>Melbourne</t>
  </si>
  <si>
    <t>Stonnington</t>
  </si>
  <si>
    <t>Bass Coast</t>
  </si>
  <si>
    <t>Greater Bendigo</t>
  </si>
  <si>
    <t>Melton</t>
  </si>
  <si>
    <t>Strathbogie</t>
  </si>
  <si>
    <t>Baw Baw</t>
  </si>
  <si>
    <t>Greater Dandenong</t>
  </si>
  <si>
    <t>Mildura</t>
  </si>
  <si>
    <t>Surf Coast</t>
  </si>
  <si>
    <t>Bayside</t>
  </si>
  <si>
    <t>Greater Geelong</t>
  </si>
  <si>
    <t>Mitchell</t>
  </si>
  <si>
    <t>Swan Hill</t>
  </si>
  <si>
    <t>Benalla</t>
  </si>
  <si>
    <t>Greater Shepparton</t>
  </si>
  <si>
    <t>Moira</t>
  </si>
  <si>
    <t>Towong</t>
  </si>
  <si>
    <t>Boroondara</t>
  </si>
  <si>
    <t>Hepburn</t>
  </si>
  <si>
    <t>Monash</t>
  </si>
  <si>
    <t>Unincorporated Vic</t>
  </si>
  <si>
    <t>Brimbank</t>
  </si>
  <si>
    <t>Hindmarsh</t>
  </si>
  <si>
    <t>Moonee Valley</t>
  </si>
  <si>
    <t>Wangaratta</t>
  </si>
  <si>
    <t>Buloke</t>
  </si>
  <si>
    <t>Hobsons Bay</t>
  </si>
  <si>
    <t>Moorabool</t>
  </si>
  <si>
    <t>Warrnambool</t>
  </si>
  <si>
    <t>Campaspe</t>
  </si>
  <si>
    <t>Horsham</t>
  </si>
  <si>
    <t>Moreland</t>
  </si>
  <si>
    <t>Wellington</t>
  </si>
  <si>
    <t>Cardinia</t>
  </si>
  <si>
    <t>Hume</t>
  </si>
  <si>
    <t>Mornington Peninsula</t>
  </si>
  <si>
    <t>West Wimmera</t>
  </si>
  <si>
    <t>Casey</t>
  </si>
  <si>
    <t>Indigo</t>
  </si>
  <si>
    <t>Mount Alexander</t>
  </si>
  <si>
    <t>Whitehorse</t>
  </si>
  <si>
    <t>Central Goldfields</t>
  </si>
  <si>
    <t>Kingston</t>
  </si>
  <si>
    <t>Moyne</t>
  </si>
  <si>
    <t>Whittlesea</t>
  </si>
  <si>
    <t>Colac-Otway</t>
  </si>
  <si>
    <t>Knox</t>
  </si>
  <si>
    <t>Murrindindi</t>
  </si>
  <si>
    <t>Wodonga</t>
  </si>
  <si>
    <t>Corangamite</t>
  </si>
  <si>
    <t>Latrobe</t>
  </si>
  <si>
    <t>Nillumbik</t>
  </si>
  <si>
    <t>Wyndham</t>
  </si>
  <si>
    <t>Darebin</t>
  </si>
  <si>
    <t>Loddon</t>
  </si>
  <si>
    <t>Northern Grampians</t>
  </si>
  <si>
    <t>Yarra</t>
  </si>
  <si>
    <t>East Gippsland</t>
  </si>
  <si>
    <t>Macedon Ranges</t>
  </si>
  <si>
    <t>Port Phillip</t>
  </si>
  <si>
    <t>Yarra Ranges</t>
  </si>
  <si>
    <t>Frankston</t>
  </si>
  <si>
    <t>Manningham</t>
  </si>
  <si>
    <t>Pyrenees</t>
  </si>
  <si>
    <t>Yarriambiack</t>
  </si>
  <si>
    <t>Other</t>
  </si>
  <si>
    <t xml:space="preserve">Primary Government sector workforce by location </t>
  </si>
  <si>
    <t>Department area</t>
  </si>
  <si>
    <t>Barwon Area</t>
  </si>
  <si>
    <t>Bayside Peninsula Area</t>
  </si>
  <si>
    <t>Brimbank Melton Area</t>
  </si>
  <si>
    <t>Central Highlands Area</t>
  </si>
  <si>
    <t>Goulburn Area</t>
  </si>
  <si>
    <t>Hume Moreland Area</t>
  </si>
  <si>
    <t>Inner Eastern Melbourne Area</t>
  </si>
  <si>
    <t>Inner Gippsland Area</t>
  </si>
  <si>
    <t>Loddon Area</t>
  </si>
  <si>
    <t>Mallee Area</t>
  </si>
  <si>
    <t>North Eastern Melbourne Area</t>
  </si>
  <si>
    <t>Outer Eastern Melbourne Area</t>
  </si>
  <si>
    <t>Outer Gippsland Area</t>
  </si>
  <si>
    <t>Ovens Murray Area</t>
  </si>
  <si>
    <t>Southern Melbourne Area</t>
  </si>
  <si>
    <t>Western District Area</t>
  </si>
  <si>
    <t>Western Melbourne Area</t>
  </si>
  <si>
    <t>Remoteness</t>
  </si>
  <si>
    <t>Major City</t>
  </si>
  <si>
    <t>Inner Regional</t>
  </si>
  <si>
    <t>Outer Regional &amp; Remote</t>
  </si>
  <si>
    <t>Unknown</t>
  </si>
  <si>
    <t>&lt;5</t>
  </si>
  <si>
    <t xml:space="preserve"> &lt;5</t>
  </si>
  <si>
    <t>Number of graduate teachers</t>
  </si>
  <si>
    <t>Time fraction</t>
  </si>
  <si>
    <t>Employment type</t>
  </si>
  <si>
    <t>Number of teachers</t>
  </si>
  <si>
    <t>Barwon</t>
  </si>
  <si>
    <t>Bayside Peninsula</t>
  </si>
  <si>
    <t>Brimbank Melton</t>
  </si>
  <si>
    <t>Central Highlands</t>
  </si>
  <si>
    <t>Goulburn</t>
  </si>
  <si>
    <t>Hume Moreland</t>
  </si>
  <si>
    <t>Inner Eastern Melbourne</t>
  </si>
  <si>
    <t>Inner Gippsland</t>
  </si>
  <si>
    <t>Mallee</t>
  </si>
  <si>
    <t>North Eastern Melbourne</t>
  </si>
  <si>
    <t>Outer Eastern Melbourne</t>
  </si>
  <si>
    <t>Outer Gippsland</t>
  </si>
  <si>
    <t>Ovens Murray</t>
  </si>
  <si>
    <t>Southern Melbourne</t>
  </si>
  <si>
    <t>Wimmera South West</t>
  </si>
  <si>
    <t>Western Melbourne</t>
  </si>
  <si>
    <t>Outer Regional/ Remote</t>
  </si>
  <si>
    <t>Number of Casual Relief Teachers</t>
  </si>
  <si>
    <t>VCAA Subject Area</t>
  </si>
  <si>
    <t>Mathematics</t>
  </si>
  <si>
    <t>Science</t>
  </si>
  <si>
    <t>Special education</t>
  </si>
  <si>
    <t>English</t>
  </si>
  <si>
    <t>HPE</t>
  </si>
  <si>
    <t>Arts-Media and visual</t>
  </si>
  <si>
    <t>Design Technology</t>
  </si>
  <si>
    <t>Languages</t>
  </si>
  <si>
    <t>Humanities- Economics and business</t>
  </si>
  <si>
    <t>Performing arts/music</t>
  </si>
  <si>
    <t>Humanities- History and Civics</t>
  </si>
  <si>
    <t>Staff exits</t>
  </si>
  <si>
    <t>Attrition rate</t>
  </si>
  <si>
    <t>1,120 (Headcount)</t>
  </si>
  <si>
    <t>1,193 (Headcount)</t>
  </si>
  <si>
    <t>4.1% (Headcount based)</t>
  </si>
  <si>
    <t>&lt;35</t>
  </si>
  <si>
    <t>Teacher</t>
  </si>
  <si>
    <t>Leading Teacher</t>
  </si>
  <si>
    <t>Assistant Principal</t>
  </si>
  <si>
    <t>Principal</t>
  </si>
  <si>
    <t>Major city</t>
  </si>
  <si>
    <t>Inner regional</t>
  </si>
  <si>
    <t>Outer regional and remote</t>
  </si>
  <si>
    <t>Secondary government sector workforce</t>
  </si>
  <si>
    <t xml:space="preserve">Secondary Government sector workforce by location </t>
  </si>
  <si>
    <t>Note, subject area is not captured specifically for secondary schools and reflects teacher roles across all school types.</t>
  </si>
  <si>
    <t>Humanities- Geography</t>
  </si>
  <si>
    <t>Digital technology</t>
  </si>
  <si>
    <t>1,068 (Headcount)</t>
  </si>
  <si>
    <t>1,091 (Headcount)</t>
  </si>
  <si>
    <t>Percentage</t>
  </si>
  <si>
    <t>&lt; 25</t>
  </si>
  <si>
    <t>25 - 34</t>
  </si>
  <si>
    <t>35 - 44</t>
  </si>
  <si>
    <t>45 - 54</t>
  </si>
  <si>
    <t>55 - 64</t>
  </si>
  <si>
    <t>Fixed-term</t>
  </si>
  <si>
    <t>Bendigo</t>
  </si>
  <si>
    <t>Delatite</t>
  </si>
  <si>
    <t>Unassigned area</t>
  </si>
  <si>
    <t>School type</t>
  </si>
  <si>
    <t>Secondary/ Primary</t>
  </si>
  <si>
    <t>Secondary/Primary</t>
  </si>
  <si>
    <t>25-35</t>
  </si>
  <si>
    <t>Deputy Principal</t>
  </si>
  <si>
    <t xml:space="preserve">Loddon </t>
  </si>
  <si>
    <t>Primary Catholic sector workforce</t>
  </si>
  <si>
    <t>Secondary Catholic sector workforce</t>
  </si>
  <si>
    <t>Secondary</t>
  </si>
  <si>
    <t>Number of four year-old and Early Start kindergarten teachers</t>
  </si>
  <si>
    <t>Number of unfunded Long Day Care Teachers</t>
  </si>
  <si>
    <t>Total Early Childhood Teachers</t>
  </si>
  <si>
    <t xml:space="preserve">Year </t>
  </si>
  <si>
    <t>Total enrolments</t>
  </si>
  <si>
    <t>Number of enrolments</t>
  </si>
  <si>
    <t>Outer Regional/Remote</t>
  </si>
  <si>
    <t>Kindergarten enrolment</t>
  </si>
  <si>
    <t>Access to Early Learning enrolment</t>
  </si>
  <si>
    <t>Early start kindergarten enrolment</t>
  </si>
  <si>
    <t>Enrolment total</t>
  </si>
  <si>
    <t>Kindergarten child with disability</t>
  </si>
  <si>
    <t>Growth</t>
  </si>
  <si>
    <t>FTE</t>
  </si>
  <si>
    <t>Age bracket</t>
  </si>
  <si>
    <t>Number of kindergarten teachers</t>
  </si>
  <si>
    <t>Working hours</t>
  </si>
  <si>
    <t>&lt;10</t>
  </si>
  <si>
    <t>20-29</t>
  </si>
  <si>
    <t>30-39</t>
  </si>
  <si>
    <t>40+</t>
  </si>
  <si>
    <t>Gender</t>
  </si>
  <si>
    <t>10-19</t>
  </si>
  <si>
    <t>Government headcount</t>
  </si>
  <si>
    <t>Catholic FTE</t>
  </si>
  <si>
    <t>Vacancies</t>
  </si>
  <si>
    <t>Applications</t>
  </si>
  <si>
    <t>Application rate</t>
  </si>
  <si>
    <t>FTE enrolment number</t>
  </si>
  <si>
    <t>Industry</t>
  </si>
  <si>
    <t>Education and Training</t>
  </si>
  <si>
    <t>Administrative and Support Services</t>
  </si>
  <si>
    <t>Health Care and Social Assistance</t>
  </si>
  <si>
    <t>Public Administration and Safety</t>
  </si>
  <si>
    <t>Retail Trade</t>
  </si>
  <si>
    <t>Accommodation and Food Services</t>
  </si>
  <si>
    <t>Arts and Recreation Services</t>
  </si>
  <si>
    <t>Employment outcome</t>
  </si>
  <si>
    <t>Not employed</t>
  </si>
  <si>
    <t>Course experience scale</t>
  </si>
  <si>
    <t>Overall satisfaction</t>
  </si>
  <si>
    <t>947 (78.3%)</t>
  </si>
  <si>
    <t>720 (81.7%)</t>
  </si>
  <si>
    <t>Good teaching scale</t>
  </si>
  <si>
    <t>785 (65%)</t>
  </si>
  <si>
    <t>627 (71.2%)</t>
  </si>
  <si>
    <t>Generic skills scale</t>
  </si>
  <si>
    <t>956 (79%)</t>
  </si>
  <si>
    <t>698 (79.2%)</t>
  </si>
  <si>
    <t>Qualification type</t>
  </si>
  <si>
    <t>Potential Supply</t>
  </si>
  <si>
    <t>Early Childhood</t>
  </si>
  <si>
    <t>Special</t>
  </si>
  <si>
    <t>First Preference Applications - Undergraduate</t>
  </si>
  <si>
    <t>First Preference applications - Postgraduate</t>
  </si>
  <si>
    <t>Total Offers -Undergraduate</t>
  </si>
  <si>
    <t>Total Offers - Postgraduate</t>
  </si>
  <si>
    <t>Acceptances -Undergraduate</t>
  </si>
  <si>
    <t>Acceptances - Postgraduate</t>
  </si>
  <si>
    <t>513*</t>
  </si>
  <si>
    <t>137*</t>
  </si>
  <si>
    <t>80*</t>
  </si>
  <si>
    <t>* estimated using the historical ratio of offers to acceptances</t>
  </si>
  <si>
    <t>30-59.95</t>
  </si>
  <si>
    <t>60-69.95</t>
  </si>
  <si>
    <t>70-79.95</t>
  </si>
  <si>
    <t>80-99.95</t>
  </si>
  <si>
    <t>ATAR not available</t>
  </si>
  <si>
    <t>ITE provider</t>
  </si>
  <si>
    <t>Early childhood</t>
  </si>
  <si>
    <t>Early childhood/Primary</t>
  </si>
  <si>
    <t>ACU</t>
  </si>
  <si>
    <t>CSU</t>
  </si>
  <si>
    <t>Curtin</t>
  </si>
  <si>
    <t>Deakin</t>
  </si>
  <si>
    <t>Federation</t>
  </si>
  <si>
    <t>Melbourne Polytechnic</t>
  </si>
  <si>
    <t>Swinburne</t>
  </si>
  <si>
    <t>VU</t>
  </si>
  <si>
    <t>uTAS</t>
  </si>
  <si>
    <t>CQU</t>
  </si>
  <si>
    <t>Holmesglen</t>
  </si>
  <si>
    <t>RMIT</t>
  </si>
  <si>
    <t>Calendar year</t>
  </si>
  <si>
    <t>Enrolment year</t>
  </si>
  <si>
    <t>1st Year</t>
  </si>
  <si>
    <t>2nd Year</t>
  </si>
  <si>
    <t>3rd Year</t>
  </si>
  <si>
    <t>4th Year</t>
  </si>
  <si>
    <t>Unimelb</t>
  </si>
  <si>
    <t>CDU</t>
  </si>
  <si>
    <t>Eastern</t>
  </si>
  <si>
    <t>ECU</t>
  </si>
  <si>
    <t>Primary/ Secondary</t>
  </si>
  <si>
    <t xml:space="preserve">Subject </t>
  </si>
  <si>
    <t>Health and physical education</t>
  </si>
  <si>
    <t>Humanities - General</t>
  </si>
  <si>
    <t>STEM - mathematics</t>
  </si>
  <si>
    <t>Arts - media and visual</t>
  </si>
  <si>
    <t>STEM - general science</t>
  </si>
  <si>
    <t>STEM - biology</t>
  </si>
  <si>
    <t>STEM - psychology</t>
  </si>
  <si>
    <t>STEM - chemistry</t>
  </si>
  <si>
    <t>STEM - physics</t>
  </si>
  <si>
    <t>Humanities - Geography</t>
  </si>
  <si>
    <t>Computer science / IT</t>
  </si>
  <si>
    <t>STEM - design / technologies</t>
  </si>
  <si>
    <t>Loddon Campaspe</t>
  </si>
  <si>
    <t>VCAA subject area</t>
  </si>
  <si>
    <t>No appointments</t>
  </si>
  <si>
    <t>No appointment rate</t>
  </si>
  <si>
    <t>Grand Total</t>
  </si>
  <si>
    <t>0.0%*</t>
  </si>
  <si>
    <t>20.9%*</t>
  </si>
  <si>
    <t>* low sample of less than 10 vacancies</t>
  </si>
  <si>
    <t>Outer Regional</t>
  </si>
  <si>
    <t>Arts-Media and Visual</t>
  </si>
  <si>
    <t>Economics and business</t>
  </si>
  <si>
    <t>Geography</t>
  </si>
  <si>
    <t>Health and Physical Ed</t>
  </si>
  <si>
    <t>History and Civics</t>
  </si>
  <si>
    <t>Performing arts/Music</t>
  </si>
  <si>
    <t>Primary Vacancies and Applications</t>
  </si>
  <si>
    <t>Primary recruitment challenges</t>
  </si>
  <si>
    <t>NA</t>
  </si>
  <si>
    <t>23.5%*</t>
  </si>
  <si>
    <t>Secondary recruitment challenges by subject</t>
  </si>
  <si>
    <t>Secondary recruitment challenges</t>
  </si>
  <si>
    <t>Secondary vacancies and Applications</t>
  </si>
  <si>
    <t>Registration type</t>
  </si>
  <si>
    <t>Full Registration</t>
  </si>
  <si>
    <t>Provisional Registration</t>
  </si>
  <si>
    <t>Non- Practising</t>
  </si>
  <si>
    <t>Returning</t>
  </si>
  <si>
    <t>Early childhood only</t>
  </si>
  <si>
    <t>Dual registration</t>
  </si>
  <si>
    <t>Early childhood registration</t>
  </si>
  <si>
    <t>Early childhood home location of registrants</t>
  </si>
  <si>
    <t xml:space="preserve">Permission to Teach </t>
  </si>
  <si>
    <t xml:space="preserve"> </t>
  </si>
  <si>
    <t>ITE qualification location</t>
  </si>
  <si>
    <t>Victorian</t>
  </si>
  <si>
    <t>Overseas</t>
  </si>
  <si>
    <t>Interstate</t>
  </si>
  <si>
    <t>School only</t>
  </si>
  <si>
    <t xml:space="preserve">School registration </t>
  </si>
  <si>
    <t>School home location of registrants</t>
  </si>
  <si>
    <t>Subject</t>
  </si>
  <si>
    <t>VET</t>
  </si>
  <si>
    <t>LOTE</t>
  </si>
  <si>
    <t>Design Tech</t>
  </si>
  <si>
    <t>Religion</t>
  </si>
  <si>
    <t>Humanities</t>
  </si>
  <si>
    <t>Maths</t>
  </si>
  <si>
    <t>Art</t>
  </si>
  <si>
    <t>Music</t>
  </si>
  <si>
    <t>Physical Ed</t>
  </si>
  <si>
    <t>CRT</t>
  </si>
  <si>
    <t>Generalist</t>
  </si>
  <si>
    <t>Special Ed</t>
  </si>
  <si>
    <t>Exchange</t>
  </si>
  <si>
    <t>Number of PTTs granted</t>
  </si>
  <si>
    <t>School / unknown</t>
  </si>
  <si>
    <t>Expected</t>
  </si>
  <si>
    <t>Employed</t>
  </si>
  <si>
    <t>Full</t>
  </si>
  <si>
    <t>Provisional</t>
  </si>
  <si>
    <t>Non-practising</t>
  </si>
  <si>
    <t>Permission To Teach</t>
  </si>
  <si>
    <t>Men</t>
  </si>
  <si>
    <t>Women</t>
  </si>
  <si>
    <t>Known employed</t>
  </si>
  <si>
    <t>0 (First year)</t>
  </si>
  <si>
    <t>Employment situation</t>
  </si>
  <si>
    <t>Retired</t>
  </si>
  <si>
    <t>Total demand</t>
  </si>
  <si>
    <t>New ITE</t>
  </si>
  <si>
    <t>Migration</t>
  </si>
  <si>
    <t>Deferred</t>
  </si>
  <si>
    <t>Total additional supply</t>
  </si>
  <si>
    <t>Expansion demand</t>
  </si>
  <si>
    <t>Replacement needs</t>
  </si>
  <si>
    <t>Total additional demand</t>
  </si>
  <si>
    <t>Total number of teachers</t>
  </si>
  <si>
    <t>Total expansion demand</t>
  </si>
  <si>
    <t>Total replacement needs</t>
  </si>
  <si>
    <t xml:space="preserve">Independent </t>
  </si>
  <si>
    <t>The following reference table outlines the department area and ABS geographic remoteness classes corresponding to each local government area. This table has been sorted alphabetically by local government area.</t>
  </si>
  <si>
    <t>Department Area</t>
  </si>
  <si>
    <t>ABS Geographic Remoteness</t>
  </si>
  <si>
    <t xml:space="preserve">Alpine </t>
  </si>
  <si>
    <t xml:space="preserve">Ovens Murray </t>
  </si>
  <si>
    <t xml:space="preserve">Mansfield </t>
  </si>
  <si>
    <t xml:space="preserve">Ararat </t>
  </si>
  <si>
    <t xml:space="preserve">Central Highlands </t>
  </si>
  <si>
    <t xml:space="preserve">Maribyrnong </t>
  </si>
  <si>
    <t xml:space="preserve">Western Melbourne </t>
  </si>
  <si>
    <t xml:space="preserve">Ballarat </t>
  </si>
  <si>
    <t xml:space="preserve">Maroondah </t>
  </si>
  <si>
    <t xml:space="preserve">Outer Eastern Melbourne </t>
  </si>
  <si>
    <t xml:space="preserve">Banyule </t>
  </si>
  <si>
    <t xml:space="preserve">North Eastern Melbourne </t>
  </si>
  <si>
    <t xml:space="preserve">Melbourne </t>
  </si>
  <si>
    <t xml:space="preserve">Bass Coast </t>
  </si>
  <si>
    <t xml:space="preserve">Inner Gippsland </t>
  </si>
  <si>
    <t xml:space="preserve">Melton </t>
  </si>
  <si>
    <t xml:space="preserve">Brimbank Melton </t>
  </si>
  <si>
    <t xml:space="preserve">Baw Baw </t>
  </si>
  <si>
    <t xml:space="preserve">Mildura </t>
  </si>
  <si>
    <t xml:space="preserve">Mallee </t>
  </si>
  <si>
    <t xml:space="preserve">Bayside Peninsula </t>
  </si>
  <si>
    <t xml:space="preserve">Mitchell </t>
  </si>
  <si>
    <t xml:space="preserve">Goulburn </t>
  </si>
  <si>
    <t xml:space="preserve">Benalla </t>
  </si>
  <si>
    <t xml:space="preserve">Moira </t>
  </si>
  <si>
    <t xml:space="preserve">Boroondara </t>
  </si>
  <si>
    <t xml:space="preserve">Inner Eastern Melbourne </t>
  </si>
  <si>
    <t xml:space="preserve">Monash </t>
  </si>
  <si>
    <t xml:space="preserve">Brimbank </t>
  </si>
  <si>
    <t xml:space="preserve">Moonee Valley </t>
  </si>
  <si>
    <t xml:space="preserve">Buloke </t>
  </si>
  <si>
    <t xml:space="preserve">Moorabool </t>
  </si>
  <si>
    <t xml:space="preserve">Campaspe </t>
  </si>
  <si>
    <t xml:space="preserve">Loddon  </t>
  </si>
  <si>
    <t xml:space="preserve">Moreland </t>
  </si>
  <si>
    <t xml:space="preserve">Hume Moreland </t>
  </si>
  <si>
    <t xml:space="preserve">Cardinia </t>
  </si>
  <si>
    <t xml:space="preserve">Southern Melbourne </t>
  </si>
  <si>
    <t xml:space="preserve">Mornington Peninsula </t>
  </si>
  <si>
    <t xml:space="preserve">Casey </t>
  </si>
  <si>
    <t xml:space="preserve">Mount Alexander </t>
  </si>
  <si>
    <t xml:space="preserve">Central Goldfields </t>
  </si>
  <si>
    <t xml:space="preserve">Moyne </t>
  </si>
  <si>
    <t xml:space="preserve">Wimmera South West </t>
  </si>
  <si>
    <t xml:space="preserve">Colac-Otway </t>
  </si>
  <si>
    <t xml:space="preserve">Barwon </t>
  </si>
  <si>
    <t xml:space="preserve">Murrindindi </t>
  </si>
  <si>
    <t xml:space="preserve">Corangamite </t>
  </si>
  <si>
    <t xml:space="preserve">Nillumbik </t>
  </si>
  <si>
    <t xml:space="preserve">Darebin </t>
  </si>
  <si>
    <t xml:space="preserve">Northern Grampians </t>
  </si>
  <si>
    <t xml:space="preserve">East Gippsland </t>
  </si>
  <si>
    <t xml:space="preserve">Outer Gippsland </t>
  </si>
  <si>
    <t>Remote</t>
  </si>
  <si>
    <t xml:space="preserve">Port Phillip </t>
  </si>
  <si>
    <t xml:space="preserve">Frankston </t>
  </si>
  <si>
    <t xml:space="preserve">Pyrenees </t>
  </si>
  <si>
    <t xml:space="preserve">Gannawarra </t>
  </si>
  <si>
    <t xml:space="preserve">Queenscliffe </t>
  </si>
  <si>
    <t xml:space="preserve">Glen Eira </t>
  </si>
  <si>
    <t xml:space="preserve">South Gippsland </t>
  </si>
  <si>
    <t xml:space="preserve">Glenelg </t>
  </si>
  <si>
    <t xml:space="preserve">Southern Grampians </t>
  </si>
  <si>
    <t xml:space="preserve">Golden Plains </t>
  </si>
  <si>
    <t xml:space="preserve">Stonnington </t>
  </si>
  <si>
    <t xml:space="preserve">Greater Bendigo </t>
  </si>
  <si>
    <t xml:space="preserve">Strathbogie </t>
  </si>
  <si>
    <t xml:space="preserve">Greater Dandenong </t>
  </si>
  <si>
    <t xml:space="preserve">Surf Coast </t>
  </si>
  <si>
    <t xml:space="preserve">Greater Geelong </t>
  </si>
  <si>
    <t xml:space="preserve">Swan Hill </t>
  </si>
  <si>
    <t xml:space="preserve">Greater Shepparton </t>
  </si>
  <si>
    <t xml:space="preserve">Towong </t>
  </si>
  <si>
    <t xml:space="preserve">Hepburn </t>
  </si>
  <si>
    <t xml:space="preserve">Hindmarsh </t>
  </si>
  <si>
    <t xml:space="preserve">Wangaratta </t>
  </si>
  <si>
    <t xml:space="preserve">Hobsons Bay </t>
  </si>
  <si>
    <t xml:space="preserve">Warrnambool </t>
  </si>
  <si>
    <t xml:space="preserve">Horsham </t>
  </si>
  <si>
    <t xml:space="preserve">Wellington </t>
  </si>
  <si>
    <t xml:space="preserve">Hume </t>
  </si>
  <si>
    <t xml:space="preserve">West Wimmera </t>
  </si>
  <si>
    <t xml:space="preserve">Indigo </t>
  </si>
  <si>
    <t xml:space="preserve">Whitehorse </t>
  </si>
  <si>
    <t xml:space="preserve">Whittlesea </t>
  </si>
  <si>
    <t xml:space="preserve">Knox </t>
  </si>
  <si>
    <t xml:space="preserve">Wodonga </t>
  </si>
  <si>
    <t xml:space="preserve">Latrobe </t>
  </si>
  <si>
    <t xml:space="preserve">Wyndham </t>
  </si>
  <si>
    <t xml:space="preserve">Yarra </t>
  </si>
  <si>
    <t xml:space="preserve">Macedon Ranges </t>
  </si>
  <si>
    <t xml:space="preserve">Yarra Ranges </t>
  </si>
  <si>
    <t xml:space="preserve">Manningham </t>
  </si>
  <si>
    <t xml:space="preserve">Yarriambiack </t>
  </si>
  <si>
    <t xml:space="preserve">The following reference table outlines the department area and ABS geographic remoteness classes corresponding to each local government area. This table has been sorted alphabetically by department area. </t>
  </si>
  <si>
    <t>EAL</t>
  </si>
  <si>
    <t>Eastern College</t>
  </si>
  <si>
    <t>Federation University</t>
  </si>
  <si>
    <t>MGSE</t>
  </si>
  <si>
    <t>UTas</t>
  </si>
  <si>
    <t>Victoria University</t>
  </si>
  <si>
    <t>Metropolitan</t>
  </si>
  <si>
    <t>Regional / Rural</t>
  </si>
  <si>
    <t>Interstate*</t>
  </si>
  <si>
    <t>Other*</t>
  </si>
  <si>
    <t>Block</t>
  </si>
  <si>
    <t>Distributed</t>
  </si>
  <si>
    <t>Internship</t>
  </si>
  <si>
    <t>Region/rural</t>
  </si>
  <si>
    <t xml:space="preserve">The following reference table outlines the subject name corresponding to each subject grouping. The table has been sorted alphabetically by subject grouping. </t>
  </si>
  <si>
    <t>Subject name</t>
  </si>
  <si>
    <t>Subject grouping</t>
  </si>
  <si>
    <t>International Studies</t>
  </si>
  <si>
    <t>Graphics</t>
  </si>
  <si>
    <t>Politics</t>
  </si>
  <si>
    <t>Media</t>
  </si>
  <si>
    <t>Social Studies</t>
  </si>
  <si>
    <t>Multimedia</t>
  </si>
  <si>
    <t>Lang - Chinese - Cantonese</t>
  </si>
  <si>
    <t>Photography</t>
  </si>
  <si>
    <t>Lang - Chinese First Language</t>
  </si>
  <si>
    <t>Studio Arts</t>
  </si>
  <si>
    <t>Lang - Chinese Second Lang</t>
  </si>
  <si>
    <t>VCAL - Folio Enhancement &amp; Pre</t>
  </si>
  <si>
    <t>Lang - Chinese Second Lang Adv</t>
  </si>
  <si>
    <t>VCE VET Interactive Dig Media</t>
  </si>
  <si>
    <t>Lang - Indigenous Languages</t>
  </si>
  <si>
    <t>Visual Arts</t>
  </si>
  <si>
    <t>Lang - Indonesian First Lang</t>
  </si>
  <si>
    <t>Visual Communication Design</t>
  </si>
  <si>
    <t>Lang - Indonesian Second Lang</t>
  </si>
  <si>
    <t>Agriculture &amp; Horticulture</t>
  </si>
  <si>
    <t>Lang - Japanese First Lang</t>
  </si>
  <si>
    <t>Automotive</t>
  </si>
  <si>
    <t>Lang - Japanese Second Lang</t>
  </si>
  <si>
    <t>Building and Construction</t>
  </si>
  <si>
    <t>Lang - Korean First Lang</t>
  </si>
  <si>
    <t>Building Maintenance</t>
  </si>
  <si>
    <t>Lang - Korean Second Lang</t>
  </si>
  <si>
    <t>Carpentry</t>
  </si>
  <si>
    <t>Languages - Arabic</t>
  </si>
  <si>
    <t>Clothing and Textiles</t>
  </si>
  <si>
    <t>Languages - Assyrian</t>
  </si>
  <si>
    <t>Craft</t>
  </si>
  <si>
    <t>Languages - Auslan</t>
  </si>
  <si>
    <t>Design and Technology</t>
  </si>
  <si>
    <t>Languages - Chinese - Mandarin</t>
  </si>
  <si>
    <t>Electrical Trades</t>
  </si>
  <si>
    <t>Languages - Classical Greek</t>
  </si>
  <si>
    <t>Electronics</t>
  </si>
  <si>
    <t>Languages - Dari</t>
  </si>
  <si>
    <t>Engineering</t>
  </si>
  <si>
    <t>Languages - Farsi</t>
  </si>
  <si>
    <t>Fitting and Machining</t>
  </si>
  <si>
    <t>Languages - French</t>
  </si>
  <si>
    <t>Food &amp; Technology</t>
  </si>
  <si>
    <t>Languages - German</t>
  </si>
  <si>
    <t>Home Economics</t>
  </si>
  <si>
    <t>Languages - Greek</t>
  </si>
  <si>
    <t>Hospitality and Catering</t>
  </si>
  <si>
    <t>Languages - Hebrew</t>
  </si>
  <si>
    <t>Metal Technology</t>
  </si>
  <si>
    <t>Languages - Hindi</t>
  </si>
  <si>
    <t>Metalcraft</t>
  </si>
  <si>
    <t>Languages - Italian</t>
  </si>
  <si>
    <t>Plastics</t>
  </si>
  <si>
    <t>Languages - Khmer</t>
  </si>
  <si>
    <t>Plumbing and Sheetmetal</t>
  </si>
  <si>
    <t>Languages - Latin</t>
  </si>
  <si>
    <t>Pottery / Ceramics</t>
  </si>
  <si>
    <t>Languages - Macedonian</t>
  </si>
  <si>
    <t>Product Design &amp; Technology</t>
  </si>
  <si>
    <t>Languages - Modern Greek</t>
  </si>
  <si>
    <t>Systems Engineering</t>
  </si>
  <si>
    <t>Languages - Persian</t>
  </si>
  <si>
    <t>Textiles</t>
  </si>
  <si>
    <t>Languages - Punjabi</t>
  </si>
  <si>
    <t>VCE VET Engineering Studies</t>
  </si>
  <si>
    <t>Languages - Spanish</t>
  </si>
  <si>
    <t>VCE VET Equine Industry</t>
  </si>
  <si>
    <t>Languages - Turkish</t>
  </si>
  <si>
    <t>VCE VET Furnishing</t>
  </si>
  <si>
    <t>Languages - Vietnamese</t>
  </si>
  <si>
    <t>VCE VET Hospitality</t>
  </si>
  <si>
    <t>Other Languages</t>
  </si>
  <si>
    <t>Wood</t>
  </si>
  <si>
    <t>Spanish</t>
  </si>
  <si>
    <t>Woodcraft</t>
  </si>
  <si>
    <t>Math - Further Mathematics</t>
  </si>
  <si>
    <t>Computer Studies</t>
  </si>
  <si>
    <t>Math - Math Methods - CAS</t>
  </si>
  <si>
    <t>Info Tech - IT Applications</t>
  </si>
  <si>
    <t>Math - Specialist Math</t>
  </si>
  <si>
    <t>Info Tech - Software Dev'ment</t>
  </si>
  <si>
    <t>Information Technology</t>
  </si>
  <si>
    <t>Mathematics - VCE</t>
  </si>
  <si>
    <t>Information Technology Support</t>
  </si>
  <si>
    <t>Mathematics Intervention</t>
  </si>
  <si>
    <t>Systems and Technology</t>
  </si>
  <si>
    <t>VCAL - Numeracy Skills</t>
  </si>
  <si>
    <t>Technology Studies</t>
  </si>
  <si>
    <t>Generalist - Primary Teaching</t>
  </si>
  <si>
    <t>VCE VET Information Technology</t>
  </si>
  <si>
    <t>Generalist - Secondary</t>
  </si>
  <si>
    <t>VCE VET Integrated Technology</t>
  </si>
  <si>
    <t>Dance</t>
  </si>
  <si>
    <t>Drama</t>
  </si>
  <si>
    <t>English - Additional Language</t>
  </si>
  <si>
    <t>Music - Classroom</t>
  </si>
  <si>
    <t>English Intervention</t>
  </si>
  <si>
    <t>Music - Instrumental</t>
  </si>
  <si>
    <t>English Language</t>
  </si>
  <si>
    <t>Music - Instrumental - Brass</t>
  </si>
  <si>
    <t>English Literature</t>
  </si>
  <si>
    <t>Music - Instrumental - Clarinet</t>
  </si>
  <si>
    <t>Literature</t>
  </si>
  <si>
    <t>Music - Instrumental - Flute</t>
  </si>
  <si>
    <t>VCAL - Literacy Skills</t>
  </si>
  <si>
    <t>Music - Instrumental - Guitar</t>
  </si>
  <si>
    <t>Health &amp; Human Development</t>
  </si>
  <si>
    <t>Music - Instrumental - Orch</t>
  </si>
  <si>
    <t>Health Education</t>
  </si>
  <si>
    <t>Music - Instrumental - Perc</t>
  </si>
  <si>
    <t>Human Development</t>
  </si>
  <si>
    <t>Music - Instrumental - Piano</t>
  </si>
  <si>
    <t>Outdoor &amp; Environment Studies</t>
  </si>
  <si>
    <t>Music - Instrumental - Sax</t>
  </si>
  <si>
    <t>Outdoor Education</t>
  </si>
  <si>
    <t>Music - Instrumental - Strings</t>
  </si>
  <si>
    <t>Physical Education</t>
  </si>
  <si>
    <t>Music - Instrumental - Voice</t>
  </si>
  <si>
    <t>Sport</t>
  </si>
  <si>
    <t>Music - Instrumental - Woodwind</t>
  </si>
  <si>
    <t>VCAL-Personal Development Skill</t>
  </si>
  <si>
    <t>Music Investigation</t>
  </si>
  <si>
    <t>VCE VET Sport &amp; Recreation</t>
  </si>
  <si>
    <t>Music Performance</t>
  </si>
  <si>
    <t>Accounting</t>
  </si>
  <si>
    <t>Music Style &amp; Composition</t>
  </si>
  <si>
    <t>Business Management</t>
  </si>
  <si>
    <t>Performing Arts</t>
  </si>
  <si>
    <t xml:space="preserve">Business Management </t>
  </si>
  <si>
    <t>Theatre Studies</t>
  </si>
  <si>
    <t>Business Manager</t>
  </si>
  <si>
    <t>VCE VET Dance</t>
  </si>
  <si>
    <t>Business Studies</t>
  </si>
  <si>
    <t>VCE VET Music</t>
  </si>
  <si>
    <t>Commerce</t>
  </si>
  <si>
    <t>VCE VET Music - Technical Prod</t>
  </si>
  <si>
    <t>Economics</t>
  </si>
  <si>
    <t>Environmental Science</t>
  </si>
  <si>
    <t>Industry &amp; Enterprise</t>
  </si>
  <si>
    <t>Psychology</t>
  </si>
  <si>
    <t>Legal Studies</t>
  </si>
  <si>
    <t>VCAL - Advanced Study Skills</t>
  </si>
  <si>
    <t>Science - Biology</t>
  </si>
  <si>
    <t>VCAL - Managing People &amp; Orgs</t>
  </si>
  <si>
    <t>Science - Chemistry</t>
  </si>
  <si>
    <t>VCAL - Marketing Theory &amp; Prac</t>
  </si>
  <si>
    <t>Science - Physics</t>
  </si>
  <si>
    <t>VCAL - Pathways Planning</t>
  </si>
  <si>
    <t>Music Therapy</t>
  </si>
  <si>
    <t>VCAL - Work Related Skills</t>
  </si>
  <si>
    <t>Reading Intervention</t>
  </si>
  <si>
    <t>VCAL -Managerial Communication</t>
  </si>
  <si>
    <t>Special Education  - General</t>
  </si>
  <si>
    <t>VCE VET Business</t>
  </si>
  <si>
    <t>Special Education - Autism</t>
  </si>
  <si>
    <t>VCE VET Community Services</t>
  </si>
  <si>
    <t>Special Education - Behav Mgt</t>
  </si>
  <si>
    <t>Special Education - Hearng Imp</t>
  </si>
  <si>
    <t>Special Education - Integ</t>
  </si>
  <si>
    <t>Philosophy</t>
  </si>
  <si>
    <t>Special Education - Intell Imp</t>
  </si>
  <si>
    <t>Sociology</t>
  </si>
  <si>
    <t>Special Education - Multi Sens</t>
  </si>
  <si>
    <t>Study of Society and Environ</t>
  </si>
  <si>
    <t>Special Education - Phys Imp</t>
  </si>
  <si>
    <t>Asian Studies</t>
  </si>
  <si>
    <t>Special Education - Soc&amp;E Imp</t>
  </si>
  <si>
    <t>Australian Studies</t>
  </si>
  <si>
    <t>Special Education - Spch &amp; Lng</t>
  </si>
  <si>
    <t>Civics and Citizenship</t>
  </si>
  <si>
    <t>Special Education - Vis Imp</t>
  </si>
  <si>
    <t>Classical Studies</t>
  </si>
  <si>
    <t>Speech Therapy</t>
  </si>
  <si>
    <t>Cultural Studies</t>
  </si>
  <si>
    <t>Teacher Aide - Koorie Educator</t>
  </si>
  <si>
    <t>Global Politics</t>
  </si>
  <si>
    <t>Teacher Aide - Multicultural</t>
  </si>
  <si>
    <t>Humanities - Australian History</t>
  </si>
  <si>
    <t>Teacher Aide-Integration Aide</t>
  </si>
  <si>
    <t>Humanities - History</t>
  </si>
  <si>
    <t>Teacher of the Deaf</t>
  </si>
  <si>
    <t>Humanities - Revolutions</t>
  </si>
  <si>
    <t>Educational Leadership</t>
  </si>
  <si>
    <t>Library</t>
  </si>
  <si>
    <t>Careers / Vocational Education</t>
  </si>
  <si>
    <t>Extended Investigation</t>
  </si>
  <si>
    <t>Student Health &amp; Wellbeing</t>
  </si>
  <si>
    <t>Australian Politics</t>
  </si>
  <si>
    <t>Teacher Aide-Classroom Support</t>
  </si>
  <si>
    <t>Subject name to corresponding subject grouping</t>
  </si>
  <si>
    <t>N/A</t>
  </si>
  <si>
    <t>18+</t>
  </si>
  <si>
    <t>Dual registered</t>
  </si>
  <si>
    <t>School</t>
  </si>
  <si>
    <t>Fixed term &lt; 12 months</t>
  </si>
  <si>
    <t>Casual or emergency teaching</t>
  </si>
  <si>
    <t>Not teaching but intend to return</t>
  </si>
  <si>
    <t>Working in an education-related field</t>
  </si>
  <si>
    <t>Non-school setting</t>
  </si>
  <si>
    <t>Working in another industry</t>
  </si>
  <si>
    <t>Associate Degree</t>
  </si>
  <si>
    <t>Secondary/other</t>
  </si>
  <si>
    <t>Three-year-old Kindergarten</t>
  </si>
  <si>
    <t>1.1 Registered teachers</t>
  </si>
  <si>
    <t>1.0 Registered teachers</t>
  </si>
  <si>
    <t>2.1 Supply and demand</t>
  </si>
  <si>
    <t>2.2 Vacancies and recruitment challenges</t>
  </si>
  <si>
    <t>3.0 Supply and demand drivers</t>
  </si>
  <si>
    <t>3.1 ITEs</t>
  </si>
  <si>
    <t>3.2 Graduate applications and destinations</t>
  </si>
  <si>
    <t>4.0 Workforce demographics</t>
  </si>
  <si>
    <t>4.1 Early childhood workforce</t>
  </si>
  <si>
    <t>4.2 School workforce</t>
  </si>
  <si>
    <t>19.07%*</t>
  </si>
  <si>
    <t>0%*</t>
  </si>
  <si>
    <t>38.7%*</t>
  </si>
  <si>
    <t>8.3%*</t>
  </si>
  <si>
    <t>33.3%*</t>
  </si>
  <si>
    <t>31*</t>
  </si>
  <si>
    <t>689 (75.9%)</t>
  </si>
  <si>
    <t>579 (63.8%)</t>
  </si>
  <si>
    <t>713 (78.5%)</t>
  </si>
  <si>
    <t>559 (76.3%)</t>
  </si>
  <si>
    <t>464 (63.4%)</t>
  </si>
  <si>
    <t>536 (73.3%)</t>
  </si>
  <si>
    <t>977 (Headcount)</t>
  </si>
  <si>
    <t>3.5% (Headcount based)</t>
  </si>
  <si>
    <t>4.7% (Headcount based)</t>
  </si>
  <si>
    <t>998 (Headcount)</t>
  </si>
  <si>
    <t>Greater Geelong City</t>
  </si>
  <si>
    <t>Hume - Sunbury</t>
  </si>
  <si>
    <t>Hume City</t>
  </si>
  <si>
    <t>Whittlesea City</t>
  </si>
  <si>
    <t>Yarra City</t>
  </si>
  <si>
    <t>Greater Geelong - Bellarine Inner</t>
  </si>
  <si>
    <t>Yarra - Richmond</t>
  </si>
  <si>
    <t>Kingston (Vic.)</t>
  </si>
  <si>
    <t>Age distribution</t>
  </si>
  <si>
    <t>2.0 Supply and demand</t>
  </si>
  <si>
    <t xml:space="preserve">Primary government sector workforce by location </t>
  </si>
  <si>
    <t>Primary government graduate teachers</t>
  </si>
  <si>
    <t>Primary government sector Casual Relief Teachers (CRTs)</t>
  </si>
  <si>
    <t>Primary government workforce attrition</t>
  </si>
  <si>
    <t>Secondary government workforce by location</t>
  </si>
  <si>
    <t>Secondary government graduate teachers</t>
  </si>
  <si>
    <t>Secondary government sector Casual Relief Teachers (CRTs)</t>
  </si>
  <si>
    <t>Secondary government workforce attrition</t>
  </si>
  <si>
    <t>Early childhood teaching workforce and enrolments</t>
  </si>
  <si>
    <t>Early childhood Registration</t>
  </si>
  <si>
    <t>Data report structure</t>
  </si>
  <si>
    <t>Go to: 1.1 Registered teachers</t>
  </si>
  <si>
    <t>Go to: 2.1 Supply and demand</t>
  </si>
  <si>
    <t>Go to: 2.2 Vacancy and recruitment</t>
  </si>
  <si>
    <t>Go to: 3.1 ITEs</t>
  </si>
  <si>
    <t>Go to: 3.2 Application and destination</t>
  </si>
  <si>
    <t>Go to: 4.1 Early childhood workforce</t>
  </si>
  <si>
    <t>Go to: 4.2 School workforce</t>
  </si>
  <si>
    <t>Return to: Cover</t>
  </si>
  <si>
    <t>Special school forecasts</t>
  </si>
  <si>
    <t>Secondary vacancies and applications</t>
  </si>
  <si>
    <t>Primary vacancies and applications</t>
  </si>
  <si>
    <t>Primary recruitment challenges by subject</t>
  </si>
  <si>
    <t>Early childhood teaching workforce</t>
  </si>
  <si>
    <t>4.3 Primary government workforce</t>
  </si>
  <si>
    <t>4.4 Secondary government workforce</t>
  </si>
  <si>
    <t>4.5 Catholic workforce</t>
  </si>
  <si>
    <t>4.6 Special and EAL workforce</t>
  </si>
  <si>
    <t>4.7 Enrolments</t>
  </si>
  <si>
    <t>Go to: 4.3 Secondary government workforce</t>
  </si>
  <si>
    <t>Go to: 4.3 Primary government workforce</t>
  </si>
  <si>
    <t>Go to: 4.5 Catholic workforce</t>
  </si>
  <si>
    <t>Go to: 4.6 Special and EAL workforce</t>
  </si>
  <si>
    <t>Go to: 4.7 Enrolments</t>
  </si>
  <si>
    <t>4.4 Secondary Government workforce</t>
  </si>
  <si>
    <t>Source: ‘Customised VIT registered teachers dataset’ from the VIT</t>
  </si>
  <si>
    <t>Note: the table includes teachers who hold dual registration in both early childhood and school.</t>
  </si>
  <si>
    <t xml:space="preserve">Note: the data regarding teachers who allow their registration to expire is limited to those on the early childhood register (only). </t>
  </si>
  <si>
    <t>Note: the table includes teachers who hold dual registration in both early childhood and school. The total reported in the following table may not align due to timing differences of when data was received.</t>
  </si>
  <si>
    <t>Note: The total reported in the following table may not align due to timing differences of when data was received.</t>
  </si>
  <si>
    <t>Note: Data system upgrades by VIT mean that some data are not directly comparable across years.</t>
  </si>
  <si>
    <t xml:space="preserve">Note: The total reported in the following tables may not align due to timing differences of when data was received. </t>
  </si>
  <si>
    <t xml:space="preserve">Note: The qualification recorded is the most recent ITE qualification when initially registered with VIT. </t>
  </si>
  <si>
    <t>Note: Includes  dual registered teachers as these teachers are eligible to teach in school settings.</t>
  </si>
  <si>
    <t>Note: The following is for single qualified teachers only. This does not include dual qualified teachers, or those where the qualification is labelled as "unknown" or "school".</t>
  </si>
  <si>
    <t>Note: Registration began 18 year ago, as such years since registration caps out at 18.</t>
  </si>
  <si>
    <t>Source: ‘Customised ITE provider enrolment dataset, ITE providers’ and ‘VIT Annual Reports, VIT.</t>
  </si>
  <si>
    <t xml:space="preserve">Note: Early childhood ITE graduates may be qualified to teach a number of different age ranges, including birth to five years (single qualification), birth to eight years and birth to 12 years (dual qualification). </t>
  </si>
  <si>
    <t xml:space="preserve">Note: The “expected” scenario uses historically based assumptions to allocate a proportion of dual registered teachers to early childhood. </t>
  </si>
  <si>
    <t>Note: The demand forecast incorporates projected enrolment numbers. Data from 2019 apply a different approach to previous years to estimating demand in Long Day Care.</t>
  </si>
  <si>
    <t>Source: ‘Kindergarten program administrative dataset, Vic DET’, ‘Customised unfunded long day care dataset (2020), Vic DET’ and ‘Customised funded long day care dataset (2020), Vic DET’.</t>
  </si>
  <si>
    <t>Source: ‘Customised ITE provider enrolment dataset, ITE providers’ and ‘VIT Annual Reports, VIT’.</t>
  </si>
  <si>
    <t xml:space="preserve">Source: ‘Kindergarten program administrative dataset, Vic DET’, ‘Customised unfunded long day care dataset, Vic DET’ and ‘Customised funded long day care dataset, Vic DET’. </t>
  </si>
  <si>
    <t>Note: The total demand is derived from calculating expansion demand and replacement needs due to teacher attrition.</t>
  </si>
  <si>
    <t>Source: ‘Kindergarten program administrative dataset, Vic DET’, ‘Customised unfunded long day care dataset (2021), Vic DET’ and ‘Customised funded long day care dataset (2021), Vic DET’</t>
  </si>
  <si>
    <t>Source: ‘Customised ITE provider enrolment dataset, ITE providers, 2020’ and ‘VIT Annual Reports, VIT’.</t>
  </si>
  <si>
    <t xml:space="preserve">Note: The demand forecast incorporates projected enrolment numbers and the distribution across sectors. </t>
  </si>
  <si>
    <t>Source: ‘Customised ITE provider enrolment dataset, ITE providers, 2020 and ‘VIT Annual Reports, VIT, 2007-2020.</t>
  </si>
  <si>
    <t>Note: The expansion demand outlined in the report excludes the impact of the Tutor Learning Initiative in 2021.</t>
  </si>
  <si>
    <t>Source: ‘February School Census’ and population projections from the Department of Environment, Land, Water, and Planning.</t>
  </si>
  <si>
    <t>Source: ‘Customised ITE provider enrolment dataset, ITE providers, and ‘VIT Annual Reports, VIT.</t>
  </si>
  <si>
    <t xml:space="preserve">Source: ‘Customised Recruitment Online dataset’ provided by the Victorian Department of Education and Training. </t>
  </si>
  <si>
    <t xml:space="preserve">Note: data provided is only for vacancies that were tagged to a specific subject in the recruitment online system. </t>
  </si>
  <si>
    <t>Source: ‘Customised Recruitment Online dataset’ provided by the Victorian Department of Education and Training.</t>
  </si>
  <si>
    <t xml:space="preserve">Source: This data was sourced directly from the ITE providers. </t>
  </si>
  <si>
    <t>Source: This data was sourced directly from Victorian ITE providers and interstate providers with Victorian-based students.</t>
  </si>
  <si>
    <t>Note: Only ITE providers which reported students in the given enrolment years have been included in the corresponding tables.</t>
  </si>
  <si>
    <t xml:space="preserve">Note: Second year enrolments are only applicable to courses with length greater than one year. </t>
  </si>
  <si>
    <t>Note: Only ITE providers which reported graduates have been included in the corresponding course level groupings</t>
  </si>
  <si>
    <t xml:space="preserve">Note: Respondents answer a series of questions related to their course experience, and their average response is then classified as ‘positive’ or ‘not positive’. </t>
  </si>
  <si>
    <t>Source: ‘Customised VIT potential supply dataset’ from the VIT</t>
  </si>
  <si>
    <t>Source: Victorian Tertiary Admissions Centre (VTAC)</t>
  </si>
  <si>
    <t>Source: Australian Department of Education's ‘Higher education statistics dataset,’ with ITE courses labelled as ‘Teacher Education’.</t>
  </si>
  <si>
    <t>Note</t>
  </si>
  <si>
    <t>Due to data limitations for the 2021 report, the following page does not include 2021 data on the Early Childhood workforce. The most recent year of data, 2020, is reported.</t>
  </si>
  <si>
    <t xml:space="preserve">Source: ‘Kindergarten Program Administrative Dataset’ provided by the Victorian Department of Education and Training. </t>
  </si>
  <si>
    <t>Note: Teachers can work in more than one department area resulting in some teachers being double counted.</t>
  </si>
  <si>
    <t>Source: ‘Kindergarten Program Administrative Dataset, Vic DET’ and ‘Customised unfunded long day care dataset, Vic DET’</t>
  </si>
  <si>
    <t xml:space="preserve">Note: The figures include all reported teachers, noting that some Long Day Care services are expected to have teachers which are not reported through the above datasets. </t>
  </si>
  <si>
    <t xml:space="preserve">Note: The methodology for counting unfunded Long Day Care teachers was also revised for 2019 and 2020. </t>
  </si>
  <si>
    <t>Source: ‘NSSC Table 51a: In-school Staff (FTE), ABS 4221.0 Schools Australia.’</t>
  </si>
  <si>
    <t>4.4% (Headcount based)</t>
  </si>
  <si>
    <t>5.3% (Headcount based)</t>
  </si>
  <si>
    <t>5.2% (Headcount based)</t>
  </si>
  <si>
    <t>Source: Victorian Department of Education and Training’s ‘Customised EduPay dataset’.</t>
  </si>
  <si>
    <t>Note: Class 1-1 teachers have been used as a proxy for graduate teachers</t>
  </si>
  <si>
    <t>Source: Victorian Department of Education and Training’s ‘Customised attrition dataset’.</t>
  </si>
  <si>
    <t>Source: Melbourne Archdiocese Catholic Schools ‘Customised Catholic teaching workforce dataset’</t>
  </si>
  <si>
    <t>Note: Catholic workforce location data does not differentiate between primary and secondary types.</t>
  </si>
  <si>
    <t>Note: Catholic workforce location attrition data does not differentiate between primary and secondary types.</t>
  </si>
  <si>
    <t>Source: ‘Cat. No. 4221.0 Schools, Australia’, ‘February School Census, Vic DET’,  Melbourne Archdiocese Catholic Schools ‘Customised Catholic teaching workforce dataset’</t>
  </si>
  <si>
    <t>Source: ‘Cat. No. 4221.0 Schools, Australia’, ‘February School Census, Vic DET’</t>
  </si>
  <si>
    <t>Note: Data is only available for the government sector EAL schools</t>
  </si>
  <si>
    <t>Source: ‘Kindergarten program administrative dataset, Vic DET’, ‘Customised unfunded long day care dataset (2020), Vic DET’ and Customised funded long day care dataset (2020), Vic DET’.</t>
  </si>
  <si>
    <t>Source: Victorian Department of Education and Training’s ‘Kindergarten Program Administrative Dataset’ and ‘Early start kindergarten dataset'</t>
  </si>
  <si>
    <t>Note: The table also provides number of children enrolled and children with disability in government funded kindergarten programs, which are a subset of total kindergarten enrolments.</t>
  </si>
  <si>
    <t>Source: ‘February School Census (1987-2020), Vic DET’</t>
  </si>
  <si>
    <t>Source: Victorian Department of Education and Training’s ‘All Schools FTE enrolments’ dataset</t>
  </si>
  <si>
    <t xml:space="preserve">Source: ‘February School Census, Vic DET’ </t>
  </si>
  <si>
    <t xml:space="preserve">Source: Victorian Department of Education and Training’s ‘All Schools FTE enrolments’ dataset. </t>
  </si>
  <si>
    <t>Source: ‘February School Census, Vic DET’</t>
  </si>
  <si>
    <t>Note: Column headings with an asterisk (*) indicate that providers offered more data than requested. Other providers may have delivered these types, but reported within the prescribed categories.</t>
  </si>
  <si>
    <t xml:space="preserve">Note: Annual differences in the data collection methodology, courses offered and the response rate from ITE providers limit the ability to accurately compare across calendar years. As such, the percentages provided should be considered as indicative of the trend. </t>
  </si>
  <si>
    <t>Note: The total reported in the following table may not align due to timing differences of when data was received. The course recorded is the most recent ITE qualification when initially registered with VIT.</t>
  </si>
  <si>
    <t>Source: Social Research Centre’s ‘Graduate Outcome Survey'</t>
  </si>
  <si>
    <t xml:space="preserve">Note: The data is collected during the August Catholic schools census. This data comprise those workers classified as primary and excludes those classified as Primary/Secondary. </t>
  </si>
  <si>
    <t xml:space="preserve">Note: The data is collected during the August Catholic schools census. This data comprise those workers classified as secondary and excludes those classified as Primary/Secondary. </t>
  </si>
  <si>
    <t>Health and physical education (HPE)</t>
  </si>
  <si>
    <t>Table 1.1.1: Total number of early childhood registered teachers, by year</t>
  </si>
  <si>
    <t>Table 1.1.2: Teachers holding dual registration in both early childhood and school, by year</t>
  </si>
  <si>
    <t xml:space="preserve">Table 1.1.3: Age distribution of early childhood registered teachers </t>
  </si>
  <si>
    <t xml:space="preserve">Table 1.1.4: Registration type of early childhood registered teachers </t>
  </si>
  <si>
    <t>Note: the table includes teachers who hold dual registration in both early childhood and school. Returning registration types were removed from the register in 2021.1.</t>
  </si>
  <si>
    <t>Table 1.1.5: Ceased or expired early childhood teacher registration, by year</t>
  </si>
  <si>
    <t>Table 1.1.6: “Home” location for early childhood registered teachers , by LGA</t>
  </si>
  <si>
    <t>Table 1.1.7: “Home” location for early childhood registered teachers, by department area</t>
  </si>
  <si>
    <t>Table 1.1.8: “Home” location for early childhood registered teachers, by remoteness</t>
  </si>
  <si>
    <t>Table 1.1.9: Number of school registered teachers, by year</t>
  </si>
  <si>
    <t>Table 1.1.10: Number of school registered teachers, by registration type</t>
  </si>
  <si>
    <t>Table 1.1.11: Teachers holding dual registration, by year</t>
  </si>
  <si>
    <t>Table 1.1.12: Age distribution of registered teachers</t>
  </si>
  <si>
    <t>Table 1.1.13: Number of school registered teachers by ITE qualification location</t>
  </si>
  <si>
    <t>Table 1.1.14: Age distribution of ceased or expired registration</t>
  </si>
  <si>
    <t>Table 1.1.15: Number of teachers who ceased or expired their registration</t>
  </si>
  <si>
    <t>Table 1.1.16: “Home” location for school registered teachers, by LGA</t>
  </si>
  <si>
    <t>Table 1.1.17: “Home” location for school registered teachers, by department area</t>
  </si>
  <si>
    <t>Table 1.1.18: “Home” location for school registered teachers, by remoteness</t>
  </si>
  <si>
    <t>Table 1.1.19: Number of  Permission to Teach (PTT) registrations granted, by approved subject</t>
  </si>
  <si>
    <t>Table 1.1.20: Number of Permission to Teach (PTT) registrations granted, by year</t>
  </si>
  <si>
    <t>Table 2.1.1: Forecast supply of early childhood teachers - total registered workforce</t>
  </si>
  <si>
    <t>Table 2.1.2: Historical and forecast demand of early childhood teachers</t>
  </si>
  <si>
    <t>Table 2.1.3: Forecast additional supply of available early childhood teachers at “expected” scenario</t>
  </si>
  <si>
    <t>Table 2.1.4: Forecast additional early childhood teacher demand (government funded kindergarten and long day care services)</t>
  </si>
  <si>
    <t>Table 2.1.5: Forecast early childhood enrolments</t>
  </si>
  <si>
    <t>Table 2.1.7: Forecast primary teacher demand (2007 – 2027)</t>
  </si>
  <si>
    <t>Table 2.1.8: Forecast additional supply of available primary teachers at “expected” scenario</t>
  </si>
  <si>
    <t>Table 2.1.9: Forecast additional primary teacher demand</t>
  </si>
  <si>
    <t>Table 2.1.10: Forecast primary expansion demand, by sector</t>
  </si>
  <si>
    <t>Table 2.1.11: Forecast primary replacement needs, by sector</t>
  </si>
  <si>
    <t>Table 2.1.12: Forecast primary enrolments, by sector</t>
  </si>
  <si>
    <t>Table 2.1.13: Forecast primary teacher attrition (2021 – 2026)</t>
  </si>
  <si>
    <t>Table 2.1.14: Current and forecast total registered workforce of secondary teachers</t>
  </si>
  <si>
    <t>Table 2.1.15: Forecast secondary teacher demand (2007 – 2026)</t>
  </si>
  <si>
    <t>Table 2.1.16: Forecast additional supply of available secondary teachers at “expected” scenario</t>
  </si>
  <si>
    <t>Table 2.1.17: Forecast additional secondary teacher demand</t>
  </si>
  <si>
    <t>Table 2.1.18: Forecast secondary expansion demand, by sector</t>
  </si>
  <si>
    <t>Table 2.1.19: Forecast secondary replacement needs, by sector</t>
  </si>
  <si>
    <t>Table 2.1.20: Forecast secondary enrolments, by sector</t>
  </si>
  <si>
    <t>Table 2.1.21: Forecast secondary teacher attrition</t>
  </si>
  <si>
    <t>Table 2.1.22: Forecast special enrolments</t>
  </si>
  <si>
    <t>Table 2.1.23: Forecast special school workforce demand</t>
  </si>
  <si>
    <t xml:space="preserve">Table 2.1.24: Forecast EAL enrolments </t>
  </si>
  <si>
    <t>Table 2.1.25: Forecast EAL workforce demand (2021 – 2026)</t>
  </si>
  <si>
    <t>Table 3.1.1: First year undergraduate enrolments at ITE providers, by qualification type</t>
  </si>
  <si>
    <t>Table 3.1.2: Second year undergraduate enrolments at ITE providers, by qualification type</t>
  </si>
  <si>
    <t>Table 3.1.3: Third year undergraduate enrolments at ITE providers, by qualification type</t>
  </si>
  <si>
    <t>Table 3.1.4: Fourth year undergraduate enrolments at ITE providers, by qualification type</t>
  </si>
  <si>
    <t>Table 3.1.5: Undergraduate enrolments at ITE providers, by enrolment year and qualification type</t>
  </si>
  <si>
    <t>Table 3.1.6: First year postgraduate enrolments at ITE providers, by qualification type</t>
  </si>
  <si>
    <t>Table 3.1.7: Second year postgraduate enrolments at ITE providers, by qualification type</t>
  </si>
  <si>
    <t>Table 3.1.8: Postgraduate enrolments at ITE providers, by enrolment year and qualification type</t>
  </si>
  <si>
    <t>Table 3.1.9: Graduates from ITE providers, by course level and qualification type</t>
  </si>
  <si>
    <t xml:space="preserve">Table 3.1.10: ITE graduates, by course level and qualification type </t>
  </si>
  <si>
    <t xml:space="preserve">Table 3.1.11: Enrolments of subject specialisation, by year </t>
  </si>
  <si>
    <t>Table 3.2.1: Employed graduates (number of graduates who found employment) by industry</t>
  </si>
  <si>
    <t>Table 3.2.2: Employment outcomes of graduates, by course type</t>
  </si>
  <si>
    <t>Table 3.2.3: Positive ratings of course experience metrics, by course type</t>
  </si>
  <si>
    <t>Table 3.2.4: Employment of dual qualified early childhood/primary teachers, by qualification type</t>
  </si>
  <si>
    <t>Table 3.2.5: Employment of dual qualified primary/secondary teachers, by qualification type</t>
  </si>
  <si>
    <t>Table 3.2.6: Victorian ITE course first preference applications, offers and acceptances, by course type</t>
  </si>
  <si>
    <t>Table 3.2.7: ATAR breakdown of early childhood initial teacher education, by year</t>
  </si>
  <si>
    <t>Table 3.2.8: ATAR breakdown of primary initial teacher education, by year</t>
  </si>
  <si>
    <t>Table 3.2.9: ATAR breakdown of secondary initial teacher education, by year</t>
  </si>
  <si>
    <t>Table 4.1.1:  Age distribution of government funded kindergarten program workforce</t>
  </si>
  <si>
    <t>Table 4.1.2:  Working hour distribution of government funded kindergarten program workforce</t>
  </si>
  <si>
    <t>Table 4.1.3:  Gender distribution of government funded kindergarten program workforce</t>
  </si>
  <si>
    <t>Table 4.1.4: Early childhood teacher headcount, by LGA</t>
  </si>
  <si>
    <t>Table 4.1.5: Early childhood teacher headcount, by department area</t>
  </si>
  <si>
    <t>Table 4.1.6: Early childhood teacher headcount, by remoteness</t>
  </si>
  <si>
    <t>Table 4.1.7:  Government funded kindergarten program teacher workforce</t>
  </si>
  <si>
    <t>Table 4.2.1 Headcount of teaching staff in Victorian primary schools, by sector</t>
  </si>
  <si>
    <t>Table 4.2.2: Number of FTE teaching staff in Victorian primary schools, by sector</t>
  </si>
  <si>
    <t>Table 4.2.3 Headcount of teaching staff in Victorian secondary schools, by sector</t>
  </si>
  <si>
    <t>Table 4.2.4: Number of FTE teaching staff in Victorian secondary schools, by sector</t>
  </si>
  <si>
    <t>Table 4.3.1: Gender distribution of active government primary teaching workforce (FTE), by year</t>
  </si>
  <si>
    <t>Table 4.3.2: Age distribution of active government primary teaching workforce (FTE), by year</t>
  </si>
  <si>
    <t>Table 4.3.3: Time fraction of active government primary teaching workforce (FTE), by year</t>
  </si>
  <si>
    <t>Table 4.3.4: Employment type of active government primary teaching workforce (FTE), by year</t>
  </si>
  <si>
    <t>Table 4.3.5: Government teacher FTE, primary schools, by LGA</t>
  </si>
  <si>
    <t>Table 4.3.6: Government teacher FTE, primary schools, by department area</t>
  </si>
  <si>
    <t>Table 4.3.7: Government teacher FTE, primary schools, by remoteness</t>
  </si>
  <si>
    <t>Table 4.3.8: Gender distribution of active government primary graduate teaching workforce, by year</t>
  </si>
  <si>
    <t>Table 4.3.9: Age distribution of active government graduates, Class 1-1 primary teachers</t>
  </si>
  <si>
    <t xml:space="preserve">Table 4.3.10: Time fraction of active government graduates, Class 1-1 primary teachers </t>
  </si>
  <si>
    <t>Table 4.3.11: Employment type of active government graduates, Class 1-1 primary teachers</t>
  </si>
  <si>
    <t>Table 4.3.12: Victorian government graduate primary teachers, by LGA</t>
  </si>
  <si>
    <t>Table 4.3.13: Victorian government graduate primary teachers, by department area</t>
  </si>
  <si>
    <t>Table 4.3.14: Victorian government graduate primary teachers, by remoteness</t>
  </si>
  <si>
    <t>Table 4.3.15: Victorian government primary casual relief teacher numbers, by year</t>
  </si>
  <si>
    <t>Table 4.3.16: Victorian government primary casual relief teacher numbers, by remoteness</t>
  </si>
  <si>
    <t>Table 4.3.17: Victorian government casual relief teacher, by age</t>
  </si>
  <si>
    <t>Table 4.3.18: Victorian government workforce primary attrition, by year</t>
  </si>
  <si>
    <t>Table 4.3.19: Victorian government workforce primary attrition, by age</t>
  </si>
  <si>
    <t>Table 4.3.20: Victorian government workforce primary attrition, by employment type</t>
  </si>
  <si>
    <t>Table 4.3.21: Victorian government workforce primary attrition, by LGA</t>
  </si>
  <si>
    <t>Table 4.3.22: Victorian government workforce primary attrition, by department area</t>
  </si>
  <si>
    <t>Table 4.3.23: Victorian government workforce primary attrition, by remoteness</t>
  </si>
  <si>
    <t>Table 4.4.1: Gender distribution of active government secondary teaching workforce (FTE), by year</t>
  </si>
  <si>
    <t>Table 4.4.2: Age distribution of active government secondary teaching workforce (FTE), by year</t>
  </si>
  <si>
    <t>Table 4.4.3: Time fraction of active government secondary teaching workforce (FTE), by year</t>
  </si>
  <si>
    <t>Table 4.4.4: Employment type of active government secondary teaching workforce (FTE), by year</t>
  </si>
  <si>
    <t>Table 4.4.5: Government teacher FTE, by LGA</t>
  </si>
  <si>
    <t>Table 4.4.6: Government teacher FTE, secondary school, by department area</t>
  </si>
  <si>
    <t>Table 4.4.7: Government teacher FTE, secondary school, by remoteness</t>
  </si>
  <si>
    <t>Table 4.4.8: Gender distribution of active government graduate secondary teachers</t>
  </si>
  <si>
    <t xml:space="preserve">Table 4.4.9: Age distribution of active government graduates, Class 1-1 secondary teachers </t>
  </si>
  <si>
    <t xml:space="preserve">Table 4.4.10: Time fraction of active government graduates, Class 1-1 secondary teachers </t>
  </si>
  <si>
    <t xml:space="preserve">Table 4.4.11: Employment type of active government graduates, Class 1-1  secondary teachers </t>
  </si>
  <si>
    <t>Table 4.4.12: Victorian government graduate secondary teachers, by LGA</t>
  </si>
  <si>
    <t>Table 4.4.13: Victorian government graduate secondary teachers, by department area</t>
  </si>
  <si>
    <t>Table 4.4.14: Victorian government graduate secondary teachers, by remoteness</t>
  </si>
  <si>
    <t>Table 4.4.15: Victorian government secondary casual relief teacher numbers, by year</t>
  </si>
  <si>
    <t>Table 4.4.16: Victorian government secondary casual relief teacher numbers (2019), by remoteness</t>
  </si>
  <si>
    <t>Table 4.4.17: Victorian government casual relief teacher, by age</t>
  </si>
  <si>
    <t>Table 4.4.19: Victorian government workforce secondary attrition, by age</t>
  </si>
  <si>
    <t>Table 4.4.20: Victorian government workforce secondary attrition, by employment type</t>
  </si>
  <si>
    <t>Table 4.4.21: Victorian government workforce secondary attrition, by LGA</t>
  </si>
  <si>
    <t>Table 4.4.22: Victorian government workforce secondary attrition, by department area</t>
  </si>
  <si>
    <t>Table 4.4.23: Victorian government workforce secondary attrition, by remoteness</t>
  </si>
  <si>
    <t>Table 4.5.1: Gender distribution of Catholic primary teaching workforce (FTE), by year</t>
  </si>
  <si>
    <t>Table 4.5.2: Age distribution of Catholic primary teaching workforce (FTE)</t>
  </si>
  <si>
    <t>Table 4.5.3: Time fraction employment of Catholic primary teaching workforce (FTE)</t>
  </si>
  <si>
    <t>Table 4.5.4: Employment type of Catholic teaching workforce (FTE)</t>
  </si>
  <si>
    <t>Table 4.5.5: Gender distribution of Catholic secondary teaching workforce (FTE), by year</t>
  </si>
  <si>
    <t>Table 4.5.6: Age distribution of Catholic secondary teaching workforce (FTE)</t>
  </si>
  <si>
    <t>Table 4.5.7: Time fraction employment of Catholic secondary teaching workforce (FTE)</t>
  </si>
  <si>
    <t>Table 4.5.8: Employment type of Catholic secondary teaching workforce (FTE)</t>
  </si>
  <si>
    <t>Table 4.5.9: Number of FTE Catholic teachers, by LGA</t>
  </si>
  <si>
    <t>Table 4.5.10: Number of FTE Catholic teachers, by department area</t>
  </si>
  <si>
    <t>Table 4.5.11: Catholic workforce attrition, by school type</t>
  </si>
  <si>
    <t>Table 4.5.12: Catholic primary workforce attrition, by age</t>
  </si>
  <si>
    <t>Table 4.5.13: Catholic primary workforce attrition, by employment type</t>
  </si>
  <si>
    <t>Table 4.5.14: Catholic workforce attrition, by LGA</t>
  </si>
  <si>
    <t>Table 4.5.15: Catholic workforce attrition, by department area</t>
  </si>
  <si>
    <t>Table 4.5.16: Catholic workforce attrition, by remoteness</t>
  </si>
  <si>
    <t>Table 4.6.1: Special school workforce</t>
  </si>
  <si>
    <t>Table 4.6.3: Vacancies, applications and application rate for the Victorian government special schools teaching workforce, by LGA</t>
  </si>
  <si>
    <t>Table 4.6.4: Vacancies, applications and application rate for the Victorian government special schools teaching workforce, by department area</t>
  </si>
  <si>
    <t>Table 4.6.5: Vacancies, applications and application rate for the Victorian government special schools teaching workforce, by remoteness</t>
  </si>
  <si>
    <t>Table 4.6.6: Vacancies, applications and application rate for the Victorian government EAL schools teaching workforce, by LGA</t>
  </si>
  <si>
    <t>Table 4.6.7: Vacancies, applications and application rate for the Victorian government EAL schools teaching workforce, by department area</t>
  </si>
  <si>
    <t>Table 4.6.8: Vacancies and applications for the Victorian government EAL schools teaching workforce, by remoteness</t>
  </si>
  <si>
    <t>Table 4.7.1: Government funded four-year-old kindergarten program enrolments</t>
  </si>
  <si>
    <t>Table 4.7.2 Government funded (three and four year-old) kindergarten program enrolments, by LGA</t>
  </si>
  <si>
    <t>Table 4.7.3: Government funded kindergarten program enrolments, by department area</t>
  </si>
  <si>
    <t>Table 4.7.4: Government funded kindergarten program enrolments, by remoteness</t>
  </si>
  <si>
    <t>Table 4.7.5: Child enrolments in Victorian government funded kindergarten programs and early start kindergarten</t>
  </si>
  <si>
    <t>Table 4.7.6: FTE student enrolments in Victorian primary schools, by sector</t>
  </si>
  <si>
    <t>Table 4.7.7: FTE student enrolments at Victorian primary schools, by LGA</t>
  </si>
  <si>
    <t>Table 4.7.8: FTE student enrolments at Victorian primary schools, by department area</t>
  </si>
  <si>
    <t>Table 4.7.9: FTE enrolments and year-on-year growth in primary enrolments, by year</t>
  </si>
  <si>
    <t>Table 4.7.10: FTE student enrolments in Victorian secondary schools, by sector</t>
  </si>
  <si>
    <t>Table 4.7.11: 2020 FTE student enrolments at Victorian secondary schools, by LGA</t>
  </si>
  <si>
    <t>Table 4.7.12: 2020 FTE student enrolments at Victorian secondary schools, by department area</t>
  </si>
  <si>
    <t>Table 4.7.13: Student enrolments and year-on-year growth in secondary schools, by year</t>
  </si>
  <si>
    <t>Table 4.7.14: Student FTE enrolments at Victorian special schools, by sector</t>
  </si>
  <si>
    <t>Table 4.7.15: Student FTE enrolments at Victorian EAL schools, by year</t>
  </si>
  <si>
    <t>Table 4.7.16: FTE student enrolments at Victorian special schools, by LGA</t>
  </si>
  <si>
    <t>Table 4.7.17: 2020 FTE student enrolments at Victorian special schools, by department area</t>
  </si>
  <si>
    <t>Table 4.7.18: FTE and year-on-year growth in special school enrolments, by year</t>
  </si>
  <si>
    <t>Table 4.7.19: 2020 FTE student enrolments at Victorian EAL schools, by LGA</t>
  </si>
  <si>
    <t>Table 4.7.20: 2020 FTE student enrolments at Victorian EAL schools, by department area</t>
  </si>
  <si>
    <t>Table 5.1.1: Geographical reference table by LGA</t>
  </si>
  <si>
    <t>5.1 Appendix</t>
  </si>
  <si>
    <t>Table 5.1.2: Geographical reference table by Department Area</t>
  </si>
  <si>
    <t>Table 5.1.3: Number of practicums administered by Victorian ITE providers and interstate providers with Victorian-based students during the calendar year, by educational setting</t>
  </si>
  <si>
    <t>Table 5.1.4: Number of practicums administered by Victorian ITE providers and interstate providers with Victorian-based students during the calendar year, by location</t>
  </si>
  <si>
    <t>Table 5.1.5: Number of practicums administered by Victorian ITE providers and interstate providers with Victorian-based students during the calendar year, by sector</t>
  </si>
  <si>
    <t>Table 5.1.6: Number of practicums administered by Victorian ITE providers and interstate providers with Victorian-based students during the calendar year, by delivery type</t>
  </si>
  <si>
    <t>Table 5.1.7: Distribution of practicums administered by Victorian ITE providers and interstate providers with Victorian-based students, by educational setting</t>
  </si>
  <si>
    <t>Table 5.1.8: Distribution of practicums administered by Victorian ITE providers and interstate providers with Victorian-based students, by location</t>
  </si>
  <si>
    <t>Table 5.1.9: Distribution of practicums administered by Victorian ITE providers and interstate providers with Victorian-based students, by sector</t>
  </si>
  <si>
    <t>Table 5.1.10: Distribution of practicums administered by Victorian ITE providers and interstate providers with Victorian-based students, delivery type</t>
  </si>
  <si>
    <t>Table 5.1.11: Subject name to corresponding subject grouping</t>
  </si>
  <si>
    <t>Go to: 5.1 Appendix</t>
  </si>
  <si>
    <t xml:space="preserve">on the number of registered early childhood teachers, and then subtracting the number of teachers in the funded kindergarten workforce. </t>
  </si>
  <si>
    <t xml:space="preserve">(e.g. three-year-old kindergarten) or employed in long day care services that do not offer funded kindergarten programming. </t>
  </si>
  <si>
    <t xml:space="preserve">Note: The supply pool includes casual relief teachers, teachers working in non-school settings, teachers working in schools where the </t>
  </si>
  <si>
    <t>school had not updated their employment details at the time of data collection, and registered teachers who are not currently teaching.</t>
  </si>
  <si>
    <t xml:space="preserve">Note: Teachers were uniquely assigned to early childhood, primary and secondary based on their registration status and qualification. </t>
  </si>
  <si>
    <t>Where there were dual qualifications, they were split in a way consistent with the formula applied in determining supply.</t>
  </si>
  <si>
    <t xml:space="preserve">Note: This shows the response to the employment question of fully registered teachers renewing with VIT who did not indicate that </t>
  </si>
  <si>
    <t>they were currently employed in a school or early childhood setting in either an ongoing role, or with a fixed term contract of more than 12 months.</t>
  </si>
  <si>
    <t xml:space="preserve">Note: ITE graduates qualified to teach children aged zero to eight have been counted as single ITE graduates for the early childhood pool in the report, as they are not considered </t>
  </si>
  <si>
    <t>part of the available primary supply pool.  The same rates of availability are applied to new ITE graduates, migration, and deferred registrants.</t>
  </si>
  <si>
    <t xml:space="preserve">Source: ‘NSSC Table 51a: In-school Staff (FTE), ABS, 4221.0 Schools, Australia’, ‘NSSC Table 50a: In-school Staff (number), ABS 4221.0 Schools, Australia’, </t>
  </si>
  <si>
    <t>‘February School Census’ and population projections from the Department of Environment, Land, Water, and Planning.</t>
  </si>
  <si>
    <t>Source: ‘NSSC Table 51a: In-school Staff (FTE), ABS, 4221.0 Schools, Australia’, ‘NSSC Table 50a: In-school Staff (number), ABS 4221.0 Schools, Australia’, ‘February School Census (1987-2020)’</t>
  </si>
  <si>
    <t xml:space="preserve">and  population projections from the Department of Environment, Land, Water, and Planning (2021). </t>
  </si>
  <si>
    <t xml:space="preserve">and population projections from the Department of Environment, Land, Water, and Planning (2021). </t>
  </si>
  <si>
    <t xml:space="preserve">Source: ‘NSSC Table 51a: In-school Staff (FTE), ABS, 4221.0 Schools, Australia’, ‘NSSC Table 50a: In-school Staff (number), ‘February School Census’ and </t>
  </si>
  <si>
    <t>population projections from the Department of Environment, Land, Water, and Planning.</t>
  </si>
  <si>
    <t xml:space="preserve">Source: ‘NSSC Table 51a: In-school Staff (FTE), ABS, 4221.0 Schools, Australia’, ‘NSSC Table 50a: In-school Staff (number), ABS 4221.0 Schools, Australia’, ‘February School Census’ and </t>
  </si>
  <si>
    <t>Source: ‘NSSC Table 51a: In-school Staff (FTE), ABS, 4221.0 Schools, Australia’, ‘NSSC Table 50a: In-school Staff (number), ABS 4221.0 Schools, Australia’, ‘February School Census’ and</t>
  </si>
  <si>
    <t xml:space="preserve">population projections from the Department of Environment, Land, Water, and Planning. </t>
  </si>
  <si>
    <t>Note: The total demand is derived from calculating expansion demand and replacement needs due to teacher attrition. Note that the expansion demand outlined in the report excludes</t>
  </si>
  <si>
    <t>the impact of the Tutor Learning Initiative in 2021.</t>
  </si>
  <si>
    <t>Source: ‘NSSC Table 51a: In-school Staff (FTE), ABS, 4221.0 Schools, Australia’, ‘NSSC Table 50a: In-school Staff (number), ABS 4221.0 Schools, Australia’, ‘February School Census’</t>
  </si>
  <si>
    <t>and population projections from the Department of Environment, Land, Water, and Planning.</t>
  </si>
  <si>
    <t>and population projections from the Department of Environment, Land, Water, and Planning</t>
  </si>
  <si>
    <t xml:space="preserve">Source: ‘NSSC Table 51a: In-school Staff (FTE), ABS, 4221.0 Schools, Australia’, ‘NSSC Table 50a: In-school Staff (number), ABS 4221.0 Schools, Australia’, ‘February School Census’ </t>
  </si>
  <si>
    <t xml:space="preserve">Note: Annual differences in the data collection methodology, courses offered and the response rate from ITE providers limit the ability to accurately compare across calendar years. </t>
  </si>
  <si>
    <t>As such, the enrolment numbers should be considered as indicative of the trend.</t>
  </si>
  <si>
    <t>Note: Annual differences in the data collection methodology, courses offered and the response rate from ITE providers limit the ability to accurately compare across calendar years.</t>
  </si>
  <si>
    <t xml:space="preserve">The following reference table provides an overview of the total number of secondary casual relief teachers employed in the Victorian government from 2016-2019. </t>
  </si>
  <si>
    <t>The data is sourced from the Victorian Department of Education and Training’s ‘Customised casual relief teacher census’.</t>
  </si>
  <si>
    <t xml:space="preserve">The following reference table provides an overview of the number of secondary casual relief teachers employed in the Victorian government sector in 2019, broken down by remoteness. </t>
  </si>
  <si>
    <t xml:space="preserve">The data is sourced from the Victorian Department of Education and Training’s ‘Customised casual relief teacher census’. </t>
  </si>
  <si>
    <t xml:space="preserve">The following reference table provides an overview of the total number of casual relief teacher roles that were recorded in the difficult to fill vacancies census in 2019, broken down by subject area. </t>
  </si>
  <si>
    <t xml:space="preserve">The following reference table provides an overview of the secondary attrition rate of the Victorian government workforce in 2020, broken down by age bracket. </t>
  </si>
  <si>
    <t>The data is sourced from the Victorian Department of Education and Training’s ‘Customised attrition dataset’.</t>
  </si>
  <si>
    <t xml:space="preserve">The following reference table provides an overview of the secondary attrition rate of the Victorian government workforce in 2020, broken down by employment type. </t>
  </si>
  <si>
    <t>Table 4.4.18: Victorian government workforce secondary attrition, by year</t>
  </si>
  <si>
    <t>Table 4.6.2: Headcount demand for teachers at Victorian EAL schools, by sector</t>
  </si>
  <si>
    <t>1.2 Registrants not employed</t>
  </si>
  <si>
    <t>Go to: 1.2 Registrants not employed</t>
  </si>
  <si>
    <t>Registrants not employed pool</t>
  </si>
  <si>
    <t>Registrants not employed by department area</t>
  </si>
  <si>
    <t>Gender distribution of registrants not employed pool</t>
  </si>
  <si>
    <t>School registrants not employed pool</t>
  </si>
  <si>
    <t>Table 1.2.1: Early childhood registrants not employed, by year</t>
  </si>
  <si>
    <t>Table 1.2.2: School registrants not employed, by year</t>
  </si>
  <si>
    <t xml:space="preserve">Note: Due to limited data on the employer sector of registered early childhood teachers, the early childhood registrant not employed pool has been estimated based </t>
  </si>
  <si>
    <t xml:space="preserve">Note: This estimated registrants not employed pool may therefore include teachers who are only teaching currently unfunded kindergarten programs </t>
  </si>
  <si>
    <t xml:space="preserve">Note: The school registrants not employed pool is defined as teachers on the school register that are not tagged to an employer sector. </t>
  </si>
  <si>
    <t>Table 1.2.3: School registrants not employed pool, by qualification type</t>
  </si>
  <si>
    <t>School registrants not employed supply pool</t>
  </si>
  <si>
    <t>Table 1.2.4: School registrants not employed pool, by age</t>
  </si>
  <si>
    <t xml:space="preserve">Registrants not employed </t>
  </si>
  <si>
    <t>Table 1.2.5: School registrants not employed pool by ITE qualification location</t>
  </si>
  <si>
    <t>Table 1.2.6: School registrants not employed pool, by registration type</t>
  </si>
  <si>
    <t>Table 1.2.7: Early Childhood only registrants not employed pool, by gender</t>
  </si>
  <si>
    <t>Table 1.2.8: Dual Early Childhood and School registrants not employed pool, by gender</t>
  </si>
  <si>
    <t>Table 1.2.9 School-only registrants not employed pool, by gender</t>
  </si>
  <si>
    <t>Table 1.2.10: Years since registration of teachers in school registrants not employed pool</t>
  </si>
  <si>
    <t>Table 1.2.11: Employment situation at registration renewal in school registrants not employed pool</t>
  </si>
  <si>
    <t>Registrants not employed  by department area</t>
  </si>
  <si>
    <t>Table 1.2.12: School registrants not employed pool home address, by department area</t>
  </si>
  <si>
    <t>Table 2.1.6: Current and forecast total registered workforce of primary teachers</t>
  </si>
  <si>
    <t>Table 2.2.1: Vacancies, applications and application rate for the Victorian government primary teaching workforce, by LGA</t>
  </si>
  <si>
    <t>Table 2.2.2: Vacancies, applications and application rate for the Victorian government primary teaching workforce, by department area</t>
  </si>
  <si>
    <t>Table 2.2.3: Vacancies, applications and application rate for the Victorian government primary teaching workforce, by remoteness</t>
  </si>
  <si>
    <t>Table 2.2.4: Primary vacancies with no appointment and vacancies by subject area</t>
  </si>
  <si>
    <t>Table 2.2.5: No appointment rate, primary schools, by LGA</t>
  </si>
  <si>
    <t>Table 2.2.6: No appointment rate, primary schools, by department area</t>
  </si>
  <si>
    <t>Table 2.2.7: No appointment rate, primary schools, by remoteness</t>
  </si>
  <si>
    <t>Table 2.2.8: No appointment rate, primary schools by subject area</t>
  </si>
  <si>
    <t>Table 2.2.9: Vacancies, applications and application rate for the Victorian government secondary teaching workforce, by LGA</t>
  </si>
  <si>
    <t>Table 2.2.10: Vacancies, applications and application rate for the Victorian secondary government teaching workforce, by department area</t>
  </si>
  <si>
    <t>Table 2.2.11: Vacancies, applications and application rate for the Victorian secondary government teaching workforce, by remoteness</t>
  </si>
  <si>
    <t>Table 2.2.12: Secondary vacancies with no appointment and vacancies by subject area</t>
  </si>
  <si>
    <t>Table 2.2.13: No appointment rate, secondary school, by LGA</t>
  </si>
  <si>
    <t>Table 2.2.14: No appointment rate, secondary school, by department area</t>
  </si>
  <si>
    <t>Table 2.2.15: No appointment rate, secondary school, by remoteness</t>
  </si>
  <si>
    <t>Table 2.2.16: Secondary school no appointment rate by subject area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</si>
</sst>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0.0"/>
    <numFmt numFmtId="166" formatCode="#,##0.0"/>
  </numFmts>
  <fonts count="32" x14ac:knownFonts="1">
    <font>
      <sz val="10"/>
      <color theme="1"/>
      <name val="Arial Narrow"/>
      <family val="2"/>
    </font>
    <font>
      <sz val="11"/>
      <color theme="1"/>
      <name val="Arial Narrow"/>
      <family val="2"/>
    </font>
    <font>
      <sz val="11"/>
      <color theme="1"/>
      <name val="Arial Narrow"/>
      <family val="2"/>
    </font>
    <font>
      <b/>
      <sz val="15"/>
      <color theme="3"/>
      <name val="Arial Narrow"/>
      <family val="2"/>
    </font>
    <font>
      <b/>
      <sz val="13"/>
      <color theme="3"/>
      <name val="Arial Narrow"/>
      <family val="2"/>
    </font>
    <font>
      <b/>
      <sz val="11"/>
      <color theme="3"/>
      <name val="Arial Narrow"/>
      <family val="2"/>
    </font>
    <font>
      <sz val="11"/>
      <color rgb="FF006100"/>
      <name val="Arial Narrow"/>
      <family val="2"/>
    </font>
    <font>
      <sz val="11"/>
      <color rgb="FF9C0006"/>
      <name val="Arial Narrow"/>
      <family val="2"/>
    </font>
    <font>
      <sz val="11"/>
      <color rgb="FF9C5700"/>
      <name val="Arial Narrow"/>
      <family val="2"/>
    </font>
    <font>
      <sz val="11"/>
      <color rgb="FF3F3F76"/>
      <name val="Arial Narrow"/>
      <family val="2"/>
    </font>
    <font>
      <b/>
      <sz val="11"/>
      <color rgb="FF3F3F3F"/>
      <name val="Arial Narrow"/>
      <family val="2"/>
    </font>
    <font>
      <b/>
      <sz val="11"/>
      <color rgb="FFFA7D00"/>
      <name val="Arial Narrow"/>
      <family val="2"/>
    </font>
    <font>
      <sz val="11"/>
      <color rgb="FFFA7D00"/>
      <name val="Arial Narrow"/>
      <family val="2"/>
    </font>
    <font>
      <b/>
      <sz val="11"/>
      <color theme="0"/>
      <name val="Arial Narrow"/>
      <family val="2"/>
    </font>
    <font>
      <sz val="11"/>
      <color rgb="FFFF0000"/>
      <name val="Arial Narrow"/>
      <family val="2"/>
    </font>
    <font>
      <i/>
      <sz val="11"/>
      <color rgb="FF7F7F7F"/>
      <name val="Arial Narrow"/>
      <family val="2"/>
    </font>
    <font>
      <b/>
      <sz val="11"/>
      <color theme="1"/>
      <name val="Arial Narrow"/>
      <family val="2"/>
    </font>
    <font>
      <sz val="11"/>
      <color theme="0"/>
      <name val="Arial Narrow"/>
      <family val="2"/>
    </font>
    <font>
      <sz val="10"/>
      <name val="Arial Narrow"/>
      <family val="2"/>
    </font>
    <font>
      <b/>
      <sz val="10"/>
      <name val="Arial Narrow"/>
      <family val="2"/>
    </font>
    <font>
      <i/>
      <sz val="10"/>
      <name val="Arial Narrow"/>
      <family val="2"/>
    </font>
    <font>
      <sz val="18"/>
      <color theme="3"/>
      <name val="Arial Narrow"/>
      <family val="2"/>
    </font>
    <font>
      <b/>
      <sz val="10"/>
      <color theme="0"/>
      <name val="Arial Narrow"/>
      <family val="2"/>
    </font>
    <font>
      <sz val="8"/>
      <name val="Arial Narrow"/>
      <family val="2"/>
    </font>
    <font>
      <b/>
      <u/>
      <sz val="10"/>
      <color theme="1"/>
      <name val="Arial Narrow"/>
      <family val="2"/>
    </font>
    <font>
      <b/>
      <i/>
      <sz val="10"/>
      <color theme="1"/>
      <name val="Arial Narrow"/>
      <family val="2"/>
    </font>
    <font>
      <b/>
      <sz val="10"/>
      <color theme="1"/>
      <name val="Arial Narrow"/>
      <family val="2"/>
    </font>
    <font>
      <i/>
      <sz val="10"/>
      <color theme="1"/>
      <name val="Arial Narrow"/>
      <family val="2"/>
    </font>
    <font>
      <b/>
      <sz val="14"/>
      <name val="Arial Narrow"/>
      <family val="2"/>
    </font>
    <font>
      <u/>
      <sz val="10"/>
      <color theme="10"/>
      <name val="Arial Narrow"/>
      <family val="2"/>
    </font>
    <font>
      <b/>
      <u/>
      <sz val="10"/>
      <color rgb="FF0070C0"/>
      <name val="Arial Narrow"/>
      <family val="2"/>
    </font>
    <font>
      <b/>
      <sz val="12"/>
      <color theme="1"/>
      <name val="Arial Narrow"/>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4"/>
        <bgColor indexed="64"/>
      </patternFill>
    </fill>
    <fill>
      <patternFill patternType="solid">
        <fgColor theme="0" tint="-0.14999847407452621"/>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s>
  <cellStyleXfs count="48">
    <xf numFmtId="0" fontId="0" fillId="0" borderId="0"/>
    <xf numFmtId="43" fontId="2" fillId="0" borderId="0" applyFont="0" applyFill="0" applyBorder="0" applyAlignment="0" applyProtection="0"/>
    <xf numFmtId="41"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9" fontId="1" fillId="0" borderId="0" applyFont="0" applyFill="0" applyBorder="0" applyAlignment="0" applyProtection="0"/>
    <xf numFmtId="0" fontId="21"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7"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7"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7"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7"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7"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9" fillId="0" borderId="0" applyNumberFormat="0" applyFill="0" applyBorder="0" applyAlignment="0" applyProtection="0"/>
  </cellStyleXfs>
  <cellXfs count="91">
    <xf numFmtId="0" fontId="0" fillId="0" borderId="0" xfId="0"/>
    <xf numFmtId="0" fontId="18" fillId="33" borderId="0" xfId="0" applyFont="1" applyFill="1"/>
    <xf numFmtId="0" fontId="3" fillId="33" borderId="1" xfId="7" applyFill="1"/>
    <xf numFmtId="0" fontId="20" fillId="33" borderId="10" xfId="0" applyFont="1" applyFill="1" applyBorder="1"/>
    <xf numFmtId="0" fontId="18" fillId="33" borderId="10" xfId="0" applyFont="1" applyFill="1" applyBorder="1"/>
    <xf numFmtId="0" fontId="0" fillId="33" borderId="0" xfId="0" applyFill="1"/>
    <xf numFmtId="0" fontId="24" fillId="33" borderId="0" xfId="0" applyFont="1" applyFill="1"/>
    <xf numFmtId="0" fontId="0" fillId="33" borderId="0" xfId="0" applyFill="1" applyBorder="1"/>
    <xf numFmtId="0" fontId="24" fillId="33" borderId="0" xfId="0" applyFont="1" applyFill="1" applyBorder="1"/>
    <xf numFmtId="0" fontId="18" fillId="33" borderId="0" xfId="0" applyFont="1" applyFill="1" applyBorder="1"/>
    <xf numFmtId="3" fontId="0" fillId="33" borderId="0" xfId="0" applyNumberFormat="1" applyFill="1" applyAlignment="1">
      <alignment horizontal="center"/>
    </xf>
    <xf numFmtId="0" fontId="0" fillId="33" borderId="0" xfId="0" applyFill="1" applyAlignment="1">
      <alignment horizontal="center"/>
    </xf>
    <xf numFmtId="0" fontId="18" fillId="33" borderId="0" xfId="0" applyFont="1" applyFill="1" applyAlignment="1">
      <alignment horizontal="center" vertical="center"/>
    </xf>
    <xf numFmtId="0" fontId="18" fillId="33" borderId="10" xfId="0" applyFont="1" applyFill="1" applyBorder="1" applyAlignment="1">
      <alignment horizontal="center" vertical="center"/>
    </xf>
    <xf numFmtId="0" fontId="0" fillId="33" borderId="0" xfId="0" applyFill="1" applyAlignment="1">
      <alignment horizontal="center" vertical="center"/>
    </xf>
    <xf numFmtId="0" fontId="22" fillId="34" borderId="0" xfId="0" applyFont="1" applyFill="1" applyAlignment="1">
      <alignment horizontal="center" vertical="center"/>
    </xf>
    <xf numFmtId="0" fontId="18" fillId="33" borderId="0" xfId="0" applyFont="1" applyFill="1" applyAlignment="1">
      <alignment horizontal="center"/>
    </xf>
    <xf numFmtId="0" fontId="18" fillId="33" borderId="10" xfId="0" applyFont="1" applyFill="1" applyBorder="1" applyAlignment="1">
      <alignment horizontal="center"/>
    </xf>
    <xf numFmtId="0" fontId="22" fillId="34" borderId="0" xfId="0" applyFont="1" applyFill="1" applyAlignment="1">
      <alignment horizontal="center"/>
    </xf>
    <xf numFmtId="3" fontId="0" fillId="33" borderId="0" xfId="0" applyNumberFormat="1" applyFill="1" applyAlignment="1">
      <alignment horizontal="center" vertical="center"/>
    </xf>
    <xf numFmtId="3" fontId="22" fillId="34" borderId="0" xfId="0" applyNumberFormat="1" applyFont="1" applyFill="1" applyAlignment="1">
      <alignment horizontal="center"/>
    </xf>
    <xf numFmtId="3" fontId="22" fillId="34" borderId="0" xfId="0" applyNumberFormat="1" applyFont="1" applyFill="1" applyAlignment="1">
      <alignment horizontal="center" vertical="center"/>
    </xf>
    <xf numFmtId="0" fontId="22" fillId="34" borderId="0" xfId="0" applyFont="1" applyFill="1" applyAlignment="1">
      <alignment horizontal="center" wrapText="1"/>
    </xf>
    <xf numFmtId="164" fontId="0" fillId="33" borderId="0" xfId="0" applyNumberFormat="1" applyFill="1" applyAlignment="1">
      <alignment horizontal="center"/>
    </xf>
    <xf numFmtId="164" fontId="0" fillId="33" borderId="0" xfId="5" applyNumberFormat="1" applyFont="1" applyFill="1" applyAlignment="1">
      <alignment horizontal="center"/>
    </xf>
    <xf numFmtId="0" fontId="18" fillId="33" borderId="0" xfId="0" applyFont="1" applyFill="1" applyAlignment="1">
      <alignment horizontal="left"/>
    </xf>
    <xf numFmtId="0" fontId="3" fillId="33" borderId="1" xfId="7" applyFill="1" applyAlignment="1">
      <alignment horizontal="left"/>
    </xf>
    <xf numFmtId="0" fontId="19" fillId="33" borderId="0" xfId="0" applyFont="1" applyFill="1" applyAlignment="1">
      <alignment horizontal="left"/>
    </xf>
    <xf numFmtId="0" fontId="20" fillId="33" borderId="10" xfId="0" applyFont="1" applyFill="1" applyBorder="1" applyAlignment="1">
      <alignment horizontal="left"/>
    </xf>
    <xf numFmtId="0" fontId="0" fillId="33" borderId="0" xfId="0" applyFill="1" applyAlignment="1">
      <alignment horizontal="left"/>
    </xf>
    <xf numFmtId="0" fontId="5" fillId="33" borderId="3" xfId="9" applyFill="1" applyAlignment="1">
      <alignment horizontal="left"/>
    </xf>
    <xf numFmtId="0" fontId="26" fillId="33" borderId="0" xfId="0" applyFont="1" applyFill="1" applyAlignment="1">
      <alignment horizontal="left"/>
    </xf>
    <xf numFmtId="0" fontId="22" fillId="34" borderId="0" xfId="0" applyFont="1" applyFill="1" applyAlignment="1">
      <alignment horizontal="left" wrapText="1"/>
    </xf>
    <xf numFmtId="0" fontId="5" fillId="33" borderId="3" xfId="9" applyFill="1" applyBorder="1" applyAlignment="1">
      <alignment horizontal="left"/>
    </xf>
    <xf numFmtId="0" fontId="0" fillId="33" borderId="0" xfId="0" applyFill="1" applyBorder="1" applyAlignment="1">
      <alignment horizontal="left"/>
    </xf>
    <xf numFmtId="0" fontId="22" fillId="34" borderId="0" xfId="0" applyFont="1" applyFill="1" applyAlignment="1">
      <alignment horizontal="left"/>
    </xf>
    <xf numFmtId="0" fontId="18" fillId="33" borderId="0" xfId="0" applyFont="1" applyFill="1" applyAlignment="1">
      <alignment vertical="center"/>
    </xf>
    <xf numFmtId="0" fontId="18" fillId="33" borderId="10" xfId="0" applyFont="1" applyFill="1" applyBorder="1" applyAlignment="1">
      <alignment vertical="center"/>
    </xf>
    <xf numFmtId="0" fontId="0" fillId="33" borderId="0" xfId="0" applyFill="1" applyAlignment="1">
      <alignment vertical="center"/>
    </xf>
    <xf numFmtId="0" fontId="22" fillId="34" borderId="0" xfId="0" applyFont="1" applyFill="1" applyAlignment="1">
      <alignment vertical="center"/>
    </xf>
    <xf numFmtId="0" fontId="0" fillId="33" borderId="0" xfId="0" applyFill="1" applyBorder="1" applyAlignment="1">
      <alignment vertical="center"/>
    </xf>
    <xf numFmtId="0" fontId="0" fillId="0" borderId="0" xfId="0" applyFill="1" applyAlignment="1">
      <alignment horizontal="center"/>
    </xf>
    <xf numFmtId="3" fontId="0" fillId="33" borderId="0" xfId="0" applyNumberFormat="1" applyFont="1" applyFill="1" applyAlignment="1">
      <alignment horizontal="center"/>
    </xf>
    <xf numFmtId="0" fontId="0" fillId="33" borderId="0" xfId="0" applyFont="1" applyFill="1" applyAlignment="1">
      <alignment horizontal="center"/>
    </xf>
    <xf numFmtId="1" fontId="0" fillId="33" borderId="0" xfId="0" applyNumberFormat="1" applyFill="1" applyAlignment="1">
      <alignment horizontal="center"/>
    </xf>
    <xf numFmtId="0" fontId="0" fillId="33" borderId="0" xfId="0" applyFill="1" applyBorder="1" applyAlignment="1">
      <alignment horizontal="center"/>
    </xf>
    <xf numFmtId="0" fontId="24" fillId="33" borderId="0" xfId="0" applyFont="1" applyFill="1" applyBorder="1" applyAlignment="1">
      <alignment horizontal="center"/>
    </xf>
    <xf numFmtId="166" fontId="0" fillId="33" borderId="0" xfId="0" applyNumberFormat="1" applyFill="1" applyAlignment="1">
      <alignment horizontal="center"/>
    </xf>
    <xf numFmtId="165" fontId="0" fillId="33" borderId="0" xfId="0" applyNumberFormat="1" applyFill="1" applyAlignment="1">
      <alignment horizontal="center"/>
    </xf>
    <xf numFmtId="10" fontId="0" fillId="33" borderId="0" xfId="0" applyNumberFormat="1" applyFill="1" applyAlignment="1">
      <alignment horizontal="center"/>
    </xf>
    <xf numFmtId="10" fontId="0" fillId="33" borderId="0" xfId="5" applyNumberFormat="1" applyFont="1" applyFill="1" applyAlignment="1">
      <alignment horizontal="center"/>
    </xf>
    <xf numFmtId="3" fontId="22" fillId="34" borderId="0" xfId="0" applyNumberFormat="1" applyFont="1" applyFill="1" applyAlignment="1">
      <alignment horizontal="center" vertical="center" wrapText="1"/>
    </xf>
    <xf numFmtId="0" fontId="22" fillId="34" borderId="0" xfId="0" applyFont="1" applyFill="1" applyAlignment="1">
      <alignment horizontal="center" vertical="center" wrapText="1"/>
    </xf>
    <xf numFmtId="0" fontId="22" fillId="34" borderId="0" xfId="0" applyFont="1" applyFill="1" applyAlignment="1">
      <alignment horizontal="left" vertical="center"/>
    </xf>
    <xf numFmtId="0" fontId="0" fillId="33" borderId="0" xfId="0" applyFont="1" applyFill="1" applyAlignment="1">
      <alignment horizontal="left"/>
    </xf>
    <xf numFmtId="0" fontId="26" fillId="33" borderId="0" xfId="0" applyFont="1" applyFill="1" applyAlignment="1">
      <alignment horizontal="center" vertical="center"/>
    </xf>
    <xf numFmtId="164" fontId="0" fillId="33" borderId="0" xfId="0" applyNumberFormat="1" applyFill="1" applyAlignment="1">
      <alignment horizontal="center" vertical="center"/>
    </xf>
    <xf numFmtId="164" fontId="0" fillId="33" borderId="0" xfId="5" applyNumberFormat="1" applyFont="1" applyFill="1" applyAlignment="1">
      <alignment horizontal="center" vertical="center"/>
    </xf>
    <xf numFmtId="9" fontId="0" fillId="33" borderId="0" xfId="0" applyNumberFormat="1" applyFill="1" applyAlignment="1">
      <alignment horizontal="center" vertical="center"/>
    </xf>
    <xf numFmtId="0" fontId="0" fillId="0" borderId="0" xfId="0" applyAlignment="1">
      <alignment horizontal="center" vertical="center"/>
    </xf>
    <xf numFmtId="17" fontId="0" fillId="33" borderId="0" xfId="0" quotePrefix="1" applyNumberFormat="1" applyFill="1" applyAlignment="1">
      <alignment horizontal="left"/>
    </xf>
    <xf numFmtId="0" fontId="26" fillId="33" borderId="0" xfId="0" applyFont="1" applyFill="1" applyAlignment="1">
      <alignment horizontal="center"/>
    </xf>
    <xf numFmtId="4" fontId="0" fillId="33" borderId="0" xfId="0" applyNumberFormat="1" applyFill="1" applyAlignment="1">
      <alignment horizontal="center"/>
    </xf>
    <xf numFmtId="3" fontId="26" fillId="33" borderId="0" xfId="0" applyNumberFormat="1" applyFont="1" applyFill="1" applyAlignment="1">
      <alignment horizontal="center"/>
    </xf>
    <xf numFmtId="0" fontId="18" fillId="33" borderId="0" xfId="0" applyFont="1" applyFill="1" applyBorder="1" applyAlignment="1">
      <alignment horizontal="center"/>
    </xf>
    <xf numFmtId="9" fontId="0" fillId="33" borderId="0" xfId="0" applyNumberFormat="1" applyFill="1" applyAlignment="1">
      <alignment horizontal="center"/>
    </xf>
    <xf numFmtId="164" fontId="26" fillId="33" borderId="0" xfId="0" applyNumberFormat="1" applyFont="1" applyFill="1" applyAlignment="1">
      <alignment horizontal="center"/>
    </xf>
    <xf numFmtId="10" fontId="26" fillId="33" borderId="0" xfId="0" applyNumberFormat="1" applyFont="1" applyFill="1" applyAlignment="1">
      <alignment horizontal="center"/>
    </xf>
    <xf numFmtId="164" fontId="18" fillId="33" borderId="0" xfId="5" applyNumberFormat="1" applyFont="1" applyFill="1" applyAlignment="1">
      <alignment horizontal="center"/>
    </xf>
    <xf numFmtId="9" fontId="0" fillId="33" borderId="0" xfId="5" applyFont="1" applyFill="1" applyAlignment="1">
      <alignment horizontal="center"/>
    </xf>
    <xf numFmtId="165" fontId="22" fillId="34" borderId="0" xfId="0" applyNumberFormat="1" applyFont="1" applyFill="1" applyAlignment="1">
      <alignment horizontal="center"/>
    </xf>
    <xf numFmtId="0" fontId="22" fillId="34" borderId="0" xfId="0" applyFont="1" applyFill="1" applyAlignment="1">
      <alignment horizontal="left" vertical="center" wrapText="1"/>
    </xf>
    <xf numFmtId="0" fontId="26" fillId="33" borderId="0" xfId="0" applyFont="1" applyFill="1" applyBorder="1"/>
    <xf numFmtId="0" fontId="0" fillId="33" borderId="0" xfId="0" applyFont="1" applyFill="1" applyBorder="1"/>
    <xf numFmtId="0" fontId="26" fillId="35" borderId="0" xfId="0" applyFont="1" applyFill="1" applyBorder="1"/>
    <xf numFmtId="0" fontId="24" fillId="35" borderId="0" xfId="0" applyFont="1" applyFill="1" applyBorder="1"/>
    <xf numFmtId="0" fontId="0" fillId="35" borderId="0" xfId="0" applyFill="1" applyBorder="1"/>
    <xf numFmtId="0" fontId="25" fillId="35" borderId="0" xfId="0" applyFont="1" applyFill="1" applyBorder="1"/>
    <xf numFmtId="9" fontId="0" fillId="33" borderId="0" xfId="5" applyFont="1" applyFill="1" applyAlignment="1">
      <alignment vertical="center"/>
    </xf>
    <xf numFmtId="1" fontId="22" fillId="34" borderId="0" xfId="0" applyNumberFormat="1" applyFont="1" applyFill="1" applyAlignment="1">
      <alignment horizontal="center"/>
    </xf>
    <xf numFmtId="1" fontId="0" fillId="33" borderId="0" xfId="0" applyNumberFormat="1" applyFill="1" applyAlignment="1">
      <alignment horizontal="center" vertical="center"/>
    </xf>
    <xf numFmtId="164" fontId="0" fillId="33" borderId="0" xfId="0" applyNumberFormat="1" applyFont="1" applyFill="1" applyAlignment="1">
      <alignment horizontal="center"/>
    </xf>
    <xf numFmtId="0" fontId="28" fillId="33" borderId="0" xfId="0" applyFont="1" applyFill="1"/>
    <xf numFmtId="0" fontId="30" fillId="33" borderId="0" xfId="47" applyFont="1" applyFill="1"/>
    <xf numFmtId="0" fontId="30" fillId="35" borderId="0" xfId="47" quotePrefix="1" applyFont="1" applyFill="1" applyBorder="1"/>
    <xf numFmtId="0" fontId="30" fillId="35" borderId="0" xfId="47" applyFont="1" applyFill="1" applyBorder="1"/>
    <xf numFmtId="0" fontId="28" fillId="33" borderId="0" xfId="0" applyFont="1" applyFill="1" applyAlignment="1">
      <alignment horizontal="left"/>
    </xf>
    <xf numFmtId="0" fontId="31" fillId="33" borderId="0" xfId="0" applyFont="1" applyFill="1" applyBorder="1"/>
    <xf numFmtId="0" fontId="27" fillId="33" borderId="0" xfId="0" applyFont="1" applyFill="1" applyAlignment="1">
      <alignment horizontal="left"/>
    </xf>
    <xf numFmtId="3" fontId="27" fillId="33" borderId="0" xfId="0" applyNumberFormat="1" applyFont="1" applyFill="1" applyAlignment="1">
      <alignment horizontal="left"/>
    </xf>
    <xf numFmtId="166" fontId="26" fillId="33" borderId="0" xfId="0" applyNumberFormat="1" applyFont="1" applyFill="1" applyAlignment="1">
      <alignment horizontal="center"/>
    </xf>
  </cellXfs>
  <cellStyles count="48">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omma" xfId="1" builtinId="3" customBuiltin="1"/>
    <cellStyle name="Comma [0]" xfId="2" builtinId="6" customBuiltin="1"/>
    <cellStyle name="Currency" xfId="3" builtinId="4" customBuiltin="1"/>
    <cellStyle name="Currency [0]" xfId="4" builtinId="7" customBuiltin="1"/>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47" builtinId="8"/>
    <cellStyle name="Input" xfId="14" builtinId="20" customBuiltin="1"/>
    <cellStyle name="Linked Cell" xfId="17" builtinId="24" customBuiltin="1"/>
    <cellStyle name="Neutral" xfId="13" builtinId="28" customBuiltin="1"/>
    <cellStyle name="Normal" xfId="0" builtinId="0" customBuiltin="1"/>
    <cellStyle name="Note" xfId="20" builtinId="10" customBuiltin="1"/>
    <cellStyle name="Output" xfId="15" builtinId="21" customBuiltin="1"/>
    <cellStyle name="Percent" xfId="5" builtinId="5" customBuiltin="1"/>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theme/theme1.xml><?xml version="1.0" encoding="utf-8"?>
<a:theme xmlns:a="http://schemas.openxmlformats.org/drawingml/2006/main" name="Education_state">
  <a:themeElements>
    <a:clrScheme name="Custom 6">
      <a:dk1>
        <a:srgbClr val="000000"/>
      </a:dk1>
      <a:lt1>
        <a:sysClr val="window" lastClr="FFFFFF"/>
      </a:lt1>
      <a:dk2>
        <a:srgbClr val="8A2A2B"/>
      </a:dk2>
      <a:lt2>
        <a:srgbClr val="E89CAE"/>
      </a:lt2>
      <a:accent1>
        <a:srgbClr val="AF272F"/>
      </a:accent1>
      <a:accent2>
        <a:srgbClr val="BC95C8"/>
      </a:accent2>
      <a:accent3>
        <a:srgbClr val="E57200"/>
      </a:accent3>
      <a:accent4>
        <a:srgbClr val="00B2A9"/>
      </a:accent4>
      <a:accent5>
        <a:srgbClr val="1C4585"/>
      </a:accent5>
      <a:accent6>
        <a:srgbClr val="70AD47"/>
      </a:accent6>
      <a:hlink>
        <a:srgbClr val="D9D9D6"/>
      </a:hlink>
      <a:folHlink>
        <a:srgbClr val="E7E6E6"/>
      </a:folHlink>
    </a:clrScheme>
    <a:fontScheme name="Ed state_1">
      <a:majorFont>
        <a:latin typeface="VIC Medium"/>
        <a:ea typeface=""/>
        <a:cs typeface=""/>
      </a:majorFont>
      <a:minorFont>
        <a:latin typeface="VIC"/>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D3B30-A8CB-400B-990B-AE753C0FCD81}">
  <dimension ref="A1:L105"/>
  <sheetViews>
    <sheetView tabSelected="1" zoomScaleNormal="100" workbookViewId="0"/>
  </sheetViews>
  <sheetFormatPr defaultColWidth="9.33203125" defaultRowHeight="12.75" x14ac:dyDescent="0.2"/>
  <cols>
    <col min="1" max="1" width="4.1640625" style="5" customWidth="1"/>
    <col min="2" max="2" width="36.1640625" style="7" customWidth="1"/>
    <col min="3" max="3" width="9.33203125" style="7"/>
    <col min="4" max="4" width="38" style="7" customWidth="1"/>
    <col min="5" max="6" width="9.33203125" style="7"/>
    <col min="7" max="7" width="19.5" style="7" customWidth="1"/>
    <col min="8" max="9" width="14.5" style="5" customWidth="1"/>
    <col min="10" max="10" width="23.1640625" style="5" customWidth="1"/>
    <col min="11" max="11" width="7.33203125" style="5" customWidth="1"/>
    <col min="12" max="16384" width="9.33203125" style="5"/>
  </cols>
  <sheetData>
    <row r="1" spans="1:12" s="1" customFormat="1" x14ac:dyDescent="0.2"/>
    <row r="2" spans="1:12" s="1" customFormat="1" ht="20.25" thickBot="1" x14ac:dyDescent="0.35">
      <c r="A2" s="2" t="s">
        <v>1</v>
      </c>
    </row>
    <row r="3" spans="1:12" s="1" customFormat="1" ht="18.75" thickTop="1" x14ac:dyDescent="0.25">
      <c r="A3" s="82" t="s">
        <v>2</v>
      </c>
    </row>
    <row r="4" spans="1:12" s="4" customFormat="1" x14ac:dyDescent="0.2">
      <c r="A4" s="3"/>
    </row>
    <row r="5" spans="1:12" s="1" customFormat="1" x14ac:dyDescent="0.2"/>
    <row r="6" spans="1:12" ht="15.75" x14ac:dyDescent="0.25">
      <c r="B6" s="87" t="s">
        <v>802</v>
      </c>
      <c r="C6" s="8"/>
      <c r="G6" s="8"/>
      <c r="L6" s="6"/>
    </row>
    <row r="8" spans="1:12" x14ac:dyDescent="0.2">
      <c r="B8" s="74" t="s">
        <v>757</v>
      </c>
      <c r="C8" s="75"/>
      <c r="D8" s="75"/>
    </row>
    <row r="9" spans="1:12" x14ac:dyDescent="0.2">
      <c r="B9" s="74" t="s">
        <v>756</v>
      </c>
      <c r="C9" s="75"/>
      <c r="D9" s="84" t="s">
        <v>803</v>
      </c>
    </row>
    <row r="10" spans="1:12" x14ac:dyDescent="0.2">
      <c r="B10" s="7" t="s">
        <v>801</v>
      </c>
    </row>
    <row r="11" spans="1:12" x14ac:dyDescent="0.2">
      <c r="B11" s="7" t="s">
        <v>387</v>
      </c>
    </row>
    <row r="12" spans="1:12" x14ac:dyDescent="0.2">
      <c r="B12" s="7" t="s">
        <v>395</v>
      </c>
    </row>
    <row r="13" spans="1:12" x14ac:dyDescent="0.2">
      <c r="B13" s="7" t="s">
        <v>396</v>
      </c>
    </row>
    <row r="14" spans="1:12" x14ac:dyDescent="0.2">
      <c r="B14" s="7" t="s">
        <v>5</v>
      </c>
    </row>
    <row r="16" spans="1:12" x14ac:dyDescent="0.2">
      <c r="B16" s="74" t="s">
        <v>1116</v>
      </c>
      <c r="C16" s="75"/>
      <c r="D16" s="84" t="s">
        <v>1117</v>
      </c>
    </row>
    <row r="17" spans="2:4" x14ac:dyDescent="0.2">
      <c r="B17" s="7" t="s">
        <v>1118</v>
      </c>
    </row>
    <row r="18" spans="2:4" x14ac:dyDescent="0.2">
      <c r="B18" s="7" t="s">
        <v>1121</v>
      </c>
    </row>
    <row r="19" spans="2:4" x14ac:dyDescent="0.2">
      <c r="B19" s="7" t="s">
        <v>1120</v>
      </c>
    </row>
    <row r="20" spans="2:4" x14ac:dyDescent="0.2">
      <c r="B20" s="7" t="s">
        <v>3</v>
      </c>
    </row>
    <row r="21" spans="2:4" x14ac:dyDescent="0.2">
      <c r="B21" s="7" t="s">
        <v>4</v>
      </c>
    </row>
    <row r="22" spans="2:4" x14ac:dyDescent="0.2">
      <c r="B22" s="7" t="s">
        <v>1119</v>
      </c>
    </row>
    <row r="24" spans="2:4" x14ac:dyDescent="0.2">
      <c r="B24" s="74" t="s">
        <v>791</v>
      </c>
      <c r="C24" s="76"/>
      <c r="D24" s="76"/>
    </row>
    <row r="25" spans="2:4" x14ac:dyDescent="0.2">
      <c r="B25" s="74" t="s">
        <v>758</v>
      </c>
      <c r="C25" s="76"/>
      <c r="D25" s="84" t="s">
        <v>804</v>
      </c>
    </row>
    <row r="26" spans="2:4" x14ac:dyDescent="0.2">
      <c r="B26" s="7" t="s">
        <v>13</v>
      </c>
    </row>
    <row r="27" spans="2:4" x14ac:dyDescent="0.2">
      <c r="B27" s="7" t="s">
        <v>14</v>
      </c>
    </row>
    <row r="28" spans="2:4" x14ac:dyDescent="0.2">
      <c r="B28" s="7" t="s">
        <v>15</v>
      </c>
    </row>
    <row r="29" spans="2:4" x14ac:dyDescent="0.2">
      <c r="B29" s="7" t="s">
        <v>18</v>
      </c>
    </row>
    <row r="30" spans="2:4" x14ac:dyDescent="0.2">
      <c r="B30" s="7" t="s">
        <v>19</v>
      </c>
    </row>
    <row r="31" spans="2:4" x14ac:dyDescent="0.2">
      <c r="B31" s="7" t="s">
        <v>20</v>
      </c>
    </row>
    <row r="32" spans="2:4" x14ac:dyDescent="0.2">
      <c r="B32" s="7" t="s">
        <v>34</v>
      </c>
    </row>
    <row r="33" spans="2:4" x14ac:dyDescent="0.2">
      <c r="B33" s="7" t="s">
        <v>35</v>
      </c>
    </row>
    <row r="34" spans="2:4" x14ac:dyDescent="0.2">
      <c r="B34" s="7" t="s">
        <v>36</v>
      </c>
    </row>
    <row r="35" spans="2:4" x14ac:dyDescent="0.2">
      <c r="B35" s="7" t="s">
        <v>811</v>
      </c>
    </row>
    <row r="36" spans="2:4" x14ac:dyDescent="0.2">
      <c r="B36" s="7" t="s">
        <v>41</v>
      </c>
    </row>
    <row r="38" spans="2:4" x14ac:dyDescent="0.2">
      <c r="B38" s="74" t="s">
        <v>759</v>
      </c>
      <c r="C38" s="76"/>
      <c r="D38" s="84" t="s">
        <v>805</v>
      </c>
    </row>
    <row r="39" spans="2:4" x14ac:dyDescent="0.2">
      <c r="B39" s="7" t="s">
        <v>813</v>
      </c>
    </row>
    <row r="40" spans="2:4" x14ac:dyDescent="0.2">
      <c r="B40" s="7" t="s">
        <v>373</v>
      </c>
    </row>
    <row r="41" spans="2:4" x14ac:dyDescent="0.2">
      <c r="B41" s="7" t="s">
        <v>814</v>
      </c>
    </row>
    <row r="42" spans="2:4" x14ac:dyDescent="0.2">
      <c r="B42" s="7" t="s">
        <v>812</v>
      </c>
    </row>
    <row r="43" spans="2:4" x14ac:dyDescent="0.2">
      <c r="B43" s="7" t="s">
        <v>377</v>
      </c>
    </row>
    <row r="44" spans="2:4" x14ac:dyDescent="0.2">
      <c r="B44" s="7" t="s">
        <v>376</v>
      </c>
    </row>
    <row r="46" spans="2:4" x14ac:dyDescent="0.2">
      <c r="B46" s="74" t="s">
        <v>760</v>
      </c>
      <c r="C46" s="76"/>
      <c r="D46" s="74"/>
    </row>
    <row r="47" spans="2:4" x14ac:dyDescent="0.2">
      <c r="B47" s="74" t="s">
        <v>761</v>
      </c>
      <c r="C47" s="76"/>
      <c r="D47" s="84" t="s">
        <v>806</v>
      </c>
    </row>
    <row r="48" spans="2:4" x14ac:dyDescent="0.2">
      <c r="B48" s="7" t="s">
        <v>7</v>
      </c>
    </row>
    <row r="49" spans="2:4" x14ac:dyDescent="0.2">
      <c r="B49" s="7" t="s">
        <v>16</v>
      </c>
    </row>
    <row r="50" spans="2:4" x14ac:dyDescent="0.2">
      <c r="B50" s="7" t="s">
        <v>8</v>
      </c>
    </row>
    <row r="51" spans="2:4" x14ac:dyDescent="0.2">
      <c r="B51" s="7" t="s">
        <v>37</v>
      </c>
    </row>
    <row r="53" spans="2:4" x14ac:dyDescent="0.2">
      <c r="B53" s="74" t="s">
        <v>762</v>
      </c>
      <c r="C53" s="76"/>
      <c r="D53" s="85" t="s">
        <v>807</v>
      </c>
    </row>
    <row r="54" spans="2:4" x14ac:dyDescent="0.2">
      <c r="B54" s="7" t="s">
        <v>9</v>
      </c>
    </row>
    <row r="55" spans="2:4" x14ac:dyDescent="0.2">
      <c r="B55" s="7" t="s">
        <v>10</v>
      </c>
    </row>
    <row r="56" spans="2:4" x14ac:dyDescent="0.2">
      <c r="B56" s="7" t="s">
        <v>6</v>
      </c>
      <c r="D56" s="5"/>
    </row>
    <row r="58" spans="2:4" x14ac:dyDescent="0.2">
      <c r="B58" s="74" t="s">
        <v>763</v>
      </c>
      <c r="C58" s="75"/>
      <c r="D58" s="76"/>
    </row>
    <row r="59" spans="2:4" x14ac:dyDescent="0.2">
      <c r="B59" s="74" t="s">
        <v>764</v>
      </c>
      <c r="C59" s="75"/>
      <c r="D59" s="85" t="s">
        <v>808</v>
      </c>
    </row>
    <row r="60" spans="2:4" x14ac:dyDescent="0.2">
      <c r="B60" s="7" t="s">
        <v>11</v>
      </c>
    </row>
    <row r="61" spans="2:4" x14ac:dyDescent="0.2">
      <c r="B61" s="7" t="s">
        <v>12</v>
      </c>
    </row>
    <row r="62" spans="2:4" x14ac:dyDescent="0.2">
      <c r="B62" s="7" t="s">
        <v>800</v>
      </c>
    </row>
    <row r="63" spans="2:4" x14ac:dyDescent="0.2">
      <c r="B63" s="73"/>
    </row>
    <row r="64" spans="2:4" x14ac:dyDescent="0.2">
      <c r="B64" s="74" t="s">
        <v>765</v>
      </c>
      <c r="C64" s="75"/>
      <c r="D64" s="85" t="s">
        <v>809</v>
      </c>
    </row>
    <row r="65" spans="2:4" x14ac:dyDescent="0.2">
      <c r="B65" s="7" t="s">
        <v>52</v>
      </c>
    </row>
    <row r="66" spans="2:4" x14ac:dyDescent="0.2">
      <c r="B66" s="7" t="s">
        <v>38</v>
      </c>
    </row>
    <row r="68" spans="2:4" x14ac:dyDescent="0.2">
      <c r="B68" s="74" t="s">
        <v>816</v>
      </c>
      <c r="C68" s="74"/>
      <c r="D68" s="85" t="s">
        <v>822</v>
      </c>
    </row>
    <row r="69" spans="2:4" x14ac:dyDescent="0.2">
      <c r="B69" s="7" t="s">
        <v>67</v>
      </c>
    </row>
    <row r="70" spans="2:4" x14ac:dyDescent="0.2">
      <c r="B70" s="7" t="s">
        <v>792</v>
      </c>
    </row>
    <row r="71" spans="2:4" x14ac:dyDescent="0.2">
      <c r="B71" s="7" t="s">
        <v>793</v>
      </c>
    </row>
    <row r="72" spans="2:4" x14ac:dyDescent="0.2">
      <c r="B72" s="7" t="s">
        <v>794</v>
      </c>
    </row>
    <row r="73" spans="2:4" x14ac:dyDescent="0.2">
      <c r="B73" s="7" t="s">
        <v>795</v>
      </c>
    </row>
    <row r="75" spans="2:4" x14ac:dyDescent="0.2">
      <c r="B75" s="74" t="s">
        <v>817</v>
      </c>
      <c r="C75" s="74"/>
      <c r="D75" s="85" t="s">
        <v>821</v>
      </c>
    </row>
    <row r="76" spans="2:4" x14ac:dyDescent="0.2">
      <c r="B76" s="7" t="s">
        <v>224</v>
      </c>
    </row>
    <row r="77" spans="2:4" x14ac:dyDescent="0.2">
      <c r="B77" s="7" t="s">
        <v>796</v>
      </c>
    </row>
    <row r="78" spans="2:4" x14ac:dyDescent="0.2">
      <c r="B78" s="7" t="s">
        <v>797</v>
      </c>
    </row>
    <row r="79" spans="2:4" x14ac:dyDescent="0.2">
      <c r="B79" s="7" t="s">
        <v>798</v>
      </c>
    </row>
    <row r="80" spans="2:4" x14ac:dyDescent="0.2">
      <c r="B80" s="7" t="s">
        <v>799</v>
      </c>
    </row>
    <row r="81" spans="2:4" x14ac:dyDescent="0.2">
      <c r="D81" s="72"/>
    </row>
    <row r="82" spans="2:4" x14ac:dyDescent="0.2">
      <c r="B82" s="74" t="s">
        <v>818</v>
      </c>
      <c r="C82" s="77"/>
      <c r="D82" s="85" t="s">
        <v>823</v>
      </c>
    </row>
    <row r="83" spans="2:4" x14ac:dyDescent="0.2">
      <c r="B83" s="7" t="s">
        <v>247</v>
      </c>
    </row>
    <row r="84" spans="2:4" x14ac:dyDescent="0.2">
      <c r="B84" s="7" t="s">
        <v>248</v>
      </c>
    </row>
    <row r="85" spans="2:4" x14ac:dyDescent="0.2">
      <c r="B85" s="7" t="s">
        <v>29</v>
      </c>
    </row>
    <row r="86" spans="2:4" x14ac:dyDescent="0.2">
      <c r="B86" s="7" t="s">
        <v>30</v>
      </c>
    </row>
    <row r="87" spans="2:4" x14ac:dyDescent="0.2">
      <c r="B87" s="7" t="s">
        <v>31</v>
      </c>
    </row>
    <row r="89" spans="2:4" x14ac:dyDescent="0.2">
      <c r="B89" s="74" t="s">
        <v>819</v>
      </c>
      <c r="C89" s="77"/>
      <c r="D89" s="85" t="s">
        <v>824</v>
      </c>
    </row>
    <row r="90" spans="2:4" x14ac:dyDescent="0.2">
      <c r="B90" s="7" t="s">
        <v>42</v>
      </c>
    </row>
    <row r="91" spans="2:4" x14ac:dyDescent="0.2">
      <c r="B91" s="7" t="s">
        <v>28</v>
      </c>
    </row>
    <row r="93" spans="2:4" x14ac:dyDescent="0.2">
      <c r="B93" s="74" t="s">
        <v>820</v>
      </c>
      <c r="C93" s="75"/>
      <c r="D93" s="85" t="s">
        <v>825</v>
      </c>
    </row>
    <row r="94" spans="2:4" x14ac:dyDescent="0.2">
      <c r="B94" s="7" t="s">
        <v>17</v>
      </c>
    </row>
    <row r="95" spans="2:4" x14ac:dyDescent="0.2">
      <c r="B95" s="7" t="s">
        <v>32</v>
      </c>
    </row>
    <row r="96" spans="2:4" x14ac:dyDescent="0.2">
      <c r="B96" s="7" t="s">
        <v>33</v>
      </c>
    </row>
    <row r="97" spans="2:4" x14ac:dyDescent="0.2">
      <c r="B97" s="7" t="s">
        <v>39</v>
      </c>
    </row>
    <row r="98" spans="2:4" x14ac:dyDescent="0.2">
      <c r="B98" s="7" t="s">
        <v>40</v>
      </c>
    </row>
    <row r="99" spans="2:4" x14ac:dyDescent="0.2">
      <c r="B99" s="7" t="s">
        <v>43</v>
      </c>
    </row>
    <row r="100" spans="2:4" x14ac:dyDescent="0.2">
      <c r="B100" s="7" t="s">
        <v>44</v>
      </c>
    </row>
    <row r="102" spans="2:4" x14ac:dyDescent="0.2">
      <c r="B102" s="74" t="s">
        <v>1065</v>
      </c>
      <c r="C102" s="75"/>
      <c r="D102" s="85" t="s">
        <v>1076</v>
      </c>
    </row>
    <row r="103" spans="2:4" x14ac:dyDescent="0.2">
      <c r="B103" s="7" t="s">
        <v>45</v>
      </c>
    </row>
    <row r="104" spans="2:4" x14ac:dyDescent="0.2">
      <c r="B104" s="7" t="s">
        <v>46</v>
      </c>
    </row>
    <row r="105" spans="2:4" x14ac:dyDescent="0.2">
      <c r="B105" s="7" t="s">
        <v>742</v>
      </c>
    </row>
  </sheetData>
  <phoneticPr fontId="23" type="noConversion"/>
  <hyperlinks>
    <hyperlink ref="D9" location="'1.1 Registered teachers'!A1" display="Go to: 1.1 Registered teachers" xr:uid="{A02CACE7-7EBE-4150-8868-BECD45A8F122}"/>
    <hyperlink ref="D16" location="'1.2 Registrants not employed'!A1" display="Go to: 1.2 Registrants not employed" xr:uid="{32A961C4-DE50-464D-8385-97ABB2154836}"/>
    <hyperlink ref="D25" location="'2.1 Supply and demand'!A1" display="Go to: 2.1 Supply and demand" xr:uid="{6293D047-37E4-495B-958E-284E3E64C188}"/>
    <hyperlink ref="D38" location="'2.2 Vacancy and recruitment'!A1" display="Go to: 2.2 Vacancy and recruitment" xr:uid="{9B107499-B9E8-4706-B3C6-1DC8E17767C1}"/>
    <hyperlink ref="D47" location="'3.1 ITEs'!A1" display="Go to: 3.1 ITEs" xr:uid="{4B2151F6-2E32-4312-87FC-1FDA26866127}"/>
    <hyperlink ref="D53" location="'3.2 Application and destination'!A1" display="Go to: 3.2 Application and destination" xr:uid="{655D3231-66FE-46D3-A5DF-E6500C9FBEDE}"/>
    <hyperlink ref="D59" location="'4.1 Early childhood workforce'!A1" display="Go to: 4.1 Early childhood workforce" xr:uid="{BEFC7C2F-465C-4D69-B003-DF463744CC5D}"/>
    <hyperlink ref="D64" location="'4.2 School workforce'!A1" display="Go to: 4.2 School workforce" xr:uid="{F6912CED-FF9D-4128-95C1-7F494562E405}"/>
    <hyperlink ref="D68" location="'4.3 Government primary'!A1" display="Go to: 4.3 Primary government workforce" xr:uid="{300A956B-DAA1-4FD6-BD28-14A6D4970D1D}"/>
    <hyperlink ref="D82" location="'4.5 Catholic'!A1" display="Go to: 4.5 Catholic workforce" xr:uid="{31E8DD8B-A5EA-47F3-9254-59C4949CA6C6}"/>
    <hyperlink ref="D89" location="'4.6 Special and EAL'!A1" display="Go to: 4.6 Special and EAL workforce" xr:uid="{CF2B937E-7AB1-47EE-91BE-CECBC2383DEA}"/>
    <hyperlink ref="D93" location="'4.7 Enrolments'!A1" display="Go to: 4.7 Enrolments" xr:uid="{CF66624B-D841-48EF-8030-970A2973243A}"/>
    <hyperlink ref="D102" location="'5.1 Appendix'!A1" display="Go to: 5.1 Appendix" xr:uid="{B03AD3DB-4438-4FCF-8C2D-13CDB66DAB18}"/>
    <hyperlink ref="D75" location="'4.4 Government secondary'!A1" display="Go to: 4.3 Secondary government workforce" xr:uid="{CB3652E1-5A98-40D3-ADC7-3640F643B126}"/>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7E07F-B715-4C74-BC42-93BCE0EF9453}">
  <dimension ref="A1:Q499"/>
  <sheetViews>
    <sheetView zoomScaleNormal="100" workbookViewId="0">
      <selection activeCell="D352" sqref="D352"/>
    </sheetView>
  </sheetViews>
  <sheetFormatPr defaultColWidth="9.33203125" defaultRowHeight="12.75" x14ac:dyDescent="0.2"/>
  <cols>
    <col min="1" max="1" width="26.6640625" style="29" customWidth="1"/>
    <col min="2" max="2" width="20.5" style="11" customWidth="1"/>
    <col min="3" max="3" width="23.1640625" style="11" customWidth="1"/>
    <col min="4" max="8" width="16.6640625" style="11" customWidth="1"/>
    <col min="9" max="9" width="9.33203125" style="11"/>
    <col min="10" max="11" width="9.33203125" style="11" customWidth="1"/>
    <col min="12" max="23" width="9.33203125" style="5" customWidth="1"/>
    <col min="24" max="16384" width="9.33203125" style="5"/>
  </cols>
  <sheetData>
    <row r="1" spans="1:17" s="1" customFormat="1" x14ac:dyDescent="0.2">
      <c r="A1" s="25"/>
      <c r="B1" s="16"/>
      <c r="C1" s="16"/>
      <c r="D1" s="16"/>
      <c r="E1" s="16"/>
      <c r="F1" s="16"/>
      <c r="G1" s="16"/>
      <c r="H1" s="64"/>
      <c r="I1" s="64"/>
      <c r="J1" s="64"/>
      <c r="K1" s="16"/>
    </row>
    <row r="2" spans="1:17" s="1" customFormat="1" ht="20.25" thickBot="1" x14ac:dyDescent="0.35">
      <c r="A2" s="26" t="s">
        <v>816</v>
      </c>
      <c r="B2" s="16"/>
      <c r="C2" s="16"/>
      <c r="D2" s="83" t="s">
        <v>810</v>
      </c>
      <c r="E2" s="16"/>
      <c r="F2" s="16"/>
      <c r="G2" s="16"/>
      <c r="H2" s="64"/>
      <c r="I2" s="64"/>
      <c r="J2" s="64"/>
      <c r="K2" s="16"/>
      <c r="M2" s="5"/>
      <c r="N2" s="5"/>
      <c r="O2" s="5"/>
      <c r="P2" s="5"/>
      <c r="Q2" s="5"/>
    </row>
    <row r="3" spans="1:17" s="1" customFormat="1" ht="18.75" thickTop="1" x14ac:dyDescent="0.25">
      <c r="A3" s="86" t="s">
        <v>2</v>
      </c>
      <c r="B3" s="16"/>
      <c r="C3" s="16"/>
      <c r="D3" s="16"/>
      <c r="E3" s="16"/>
      <c r="F3" s="16"/>
      <c r="G3" s="16"/>
      <c r="H3" s="64"/>
      <c r="I3" s="64"/>
      <c r="J3" s="64"/>
      <c r="K3" s="16"/>
      <c r="M3" s="5"/>
      <c r="N3" s="5"/>
      <c r="O3" s="5"/>
      <c r="P3" s="5"/>
      <c r="Q3" s="5"/>
    </row>
    <row r="4" spans="1:17" s="4" customFormat="1" x14ac:dyDescent="0.2">
      <c r="A4" s="28"/>
      <c r="B4" s="17"/>
      <c r="C4" s="17"/>
      <c r="D4" s="17"/>
      <c r="E4" s="17"/>
      <c r="F4" s="17"/>
      <c r="G4" s="17"/>
      <c r="H4" s="17"/>
      <c r="I4" s="17"/>
      <c r="J4" s="17"/>
      <c r="K4" s="17"/>
    </row>
    <row r="6" spans="1:17" ht="17.25" thickBot="1" x14ac:dyDescent="0.35">
      <c r="A6" s="30" t="s">
        <v>67</v>
      </c>
    </row>
    <row r="7" spans="1:17" x14ac:dyDescent="0.2">
      <c r="A7" s="31" t="s">
        <v>976</v>
      </c>
    </row>
    <row r="8" spans="1:17" x14ac:dyDescent="0.2">
      <c r="A8" s="35" t="s">
        <v>21</v>
      </c>
      <c r="B8" s="18" t="s">
        <v>53</v>
      </c>
      <c r="C8" s="18" t="s">
        <v>54</v>
      </c>
      <c r="D8" s="18" t="s">
        <v>55</v>
      </c>
      <c r="E8" s="18" t="s">
        <v>51</v>
      </c>
    </row>
    <row r="9" spans="1:17" x14ac:dyDescent="0.2">
      <c r="A9" s="29">
        <v>2016</v>
      </c>
      <c r="B9" s="10">
        <v>17483.7</v>
      </c>
      <c r="C9" s="10">
        <v>4758.8</v>
      </c>
      <c r="D9" s="10" t="s">
        <v>27</v>
      </c>
      <c r="E9" s="10">
        <v>22242.5</v>
      </c>
    </row>
    <row r="10" spans="1:17" x14ac:dyDescent="0.2">
      <c r="A10" s="29">
        <v>2017</v>
      </c>
      <c r="B10" s="10">
        <v>17909</v>
      </c>
      <c r="C10" s="10">
        <v>4944.1000000000004</v>
      </c>
      <c r="D10" s="10" t="s">
        <v>27</v>
      </c>
      <c r="E10" s="10">
        <v>22853.1</v>
      </c>
    </row>
    <row r="11" spans="1:17" x14ac:dyDescent="0.2">
      <c r="A11" s="29">
        <v>2018</v>
      </c>
      <c r="B11" s="10">
        <v>18733.900000000001</v>
      </c>
      <c r="C11" s="10">
        <v>5122.1000000000004</v>
      </c>
      <c r="D11" s="10" t="s">
        <v>27</v>
      </c>
      <c r="E11" s="10">
        <v>23856</v>
      </c>
    </row>
    <row r="12" spans="1:17" x14ac:dyDescent="0.2">
      <c r="A12" s="29">
        <v>2019</v>
      </c>
      <c r="B12" s="10">
        <v>19695.599999999999</v>
      </c>
      <c r="C12" s="10">
        <v>5422.7</v>
      </c>
      <c r="D12" s="10" t="s">
        <v>175</v>
      </c>
      <c r="E12" s="10">
        <v>25121.4</v>
      </c>
    </row>
    <row r="13" spans="1:17" x14ac:dyDescent="0.2">
      <c r="A13" s="29">
        <v>2020</v>
      </c>
      <c r="B13" s="10">
        <v>19900.2</v>
      </c>
      <c r="C13" s="10">
        <v>5511</v>
      </c>
      <c r="D13" s="10" t="s">
        <v>175</v>
      </c>
      <c r="E13" s="10">
        <v>25414.1</v>
      </c>
    </row>
    <row r="14" spans="1:17" x14ac:dyDescent="0.2">
      <c r="A14" s="29">
        <v>2021</v>
      </c>
      <c r="B14" s="10">
        <v>20940.889067682605</v>
      </c>
      <c r="C14" s="10">
        <v>5773.0628548224768</v>
      </c>
      <c r="D14" s="10">
        <v>8.2676638989025371</v>
      </c>
      <c r="E14" s="10">
        <v>26722.219586403982</v>
      </c>
    </row>
    <row r="15" spans="1:17" x14ac:dyDescent="0.2">
      <c r="A15" s="88" t="s">
        <v>876</v>
      </c>
      <c r="B15" s="10"/>
      <c r="C15" s="10"/>
      <c r="D15" s="10"/>
      <c r="E15" s="10"/>
    </row>
    <row r="17" spans="1:8" x14ac:dyDescent="0.2">
      <c r="A17" s="31" t="s">
        <v>977</v>
      </c>
    </row>
    <row r="18" spans="1:8" x14ac:dyDescent="0.2">
      <c r="A18" s="35" t="s">
        <v>56</v>
      </c>
      <c r="B18" s="18" t="s">
        <v>57</v>
      </c>
      <c r="C18" s="18" t="s">
        <v>58</v>
      </c>
      <c r="D18" s="18" t="s">
        <v>59</v>
      </c>
      <c r="E18" s="18" t="s">
        <v>60</v>
      </c>
      <c r="F18" s="18" t="s">
        <v>61</v>
      </c>
      <c r="G18" s="18" t="s">
        <v>62</v>
      </c>
      <c r="H18" s="18" t="s">
        <v>51</v>
      </c>
    </row>
    <row r="19" spans="1:8" x14ac:dyDescent="0.2">
      <c r="A19" s="29">
        <v>2016</v>
      </c>
      <c r="B19" s="10">
        <v>1303.3</v>
      </c>
      <c r="C19" s="10">
        <v>8023.5</v>
      </c>
      <c r="D19" s="10">
        <v>4963.2</v>
      </c>
      <c r="E19" s="10">
        <v>3990.8</v>
      </c>
      <c r="F19" s="10">
        <v>3685</v>
      </c>
      <c r="G19" s="10">
        <v>276.8</v>
      </c>
      <c r="H19" s="10">
        <v>22242.6</v>
      </c>
    </row>
    <row r="20" spans="1:8" x14ac:dyDescent="0.2">
      <c r="A20" s="29">
        <v>2017</v>
      </c>
      <c r="B20" s="10">
        <v>1300</v>
      </c>
      <c r="C20" s="10">
        <v>8302.1</v>
      </c>
      <c r="D20" s="10">
        <v>5279.9</v>
      </c>
      <c r="E20" s="10">
        <v>4131.6000000000004</v>
      </c>
      <c r="F20" s="10">
        <v>3516.3</v>
      </c>
      <c r="G20" s="10">
        <v>323.3</v>
      </c>
      <c r="H20" s="10">
        <v>22853.200000000001</v>
      </c>
    </row>
    <row r="21" spans="1:8" x14ac:dyDescent="0.2">
      <c r="A21" s="29">
        <v>2018</v>
      </c>
      <c r="B21" s="10">
        <v>1367.2</v>
      </c>
      <c r="C21" s="10">
        <v>8936.5</v>
      </c>
      <c r="D21" s="10">
        <v>5635.8</v>
      </c>
      <c r="E21" s="10">
        <v>4225.3</v>
      </c>
      <c r="F21" s="10">
        <v>3318.3</v>
      </c>
      <c r="G21" s="10">
        <v>373</v>
      </c>
      <c r="H21" s="10">
        <v>23856.1</v>
      </c>
    </row>
    <row r="22" spans="1:8" x14ac:dyDescent="0.2">
      <c r="A22" s="29">
        <v>2019</v>
      </c>
      <c r="B22" s="10">
        <v>1335.9</v>
      </c>
      <c r="C22" s="10">
        <v>9514.5</v>
      </c>
      <c r="D22" s="10">
        <v>6166.1</v>
      </c>
      <c r="E22" s="10">
        <v>4471.1000000000004</v>
      </c>
      <c r="F22" s="10">
        <v>3202.2</v>
      </c>
      <c r="G22" s="10">
        <v>431.6</v>
      </c>
      <c r="H22" s="10">
        <v>25121.4</v>
      </c>
    </row>
    <row r="23" spans="1:8" x14ac:dyDescent="0.2">
      <c r="A23" s="29">
        <v>2020</v>
      </c>
      <c r="B23" s="10">
        <v>1142.8</v>
      </c>
      <c r="C23" s="10">
        <v>9631.7999999999993</v>
      </c>
      <c r="D23" s="10">
        <v>6454</v>
      </c>
      <c r="E23" s="10">
        <v>4645.5</v>
      </c>
      <c r="F23" s="10">
        <v>3083.5</v>
      </c>
      <c r="G23" s="10">
        <v>456.4</v>
      </c>
      <c r="H23" s="10">
        <v>25414.1</v>
      </c>
    </row>
    <row r="24" spans="1:8" x14ac:dyDescent="0.2">
      <c r="A24" s="29">
        <v>2021</v>
      </c>
      <c r="B24" s="10">
        <v>1096.558641800319</v>
      </c>
      <c r="C24" s="10">
        <v>9944.161691953319</v>
      </c>
      <c r="D24" s="10">
        <v>7031.4506940991523</v>
      </c>
      <c r="E24" s="10">
        <v>4926.5075768072875</v>
      </c>
      <c r="F24" s="10">
        <v>3147.9427804829229</v>
      </c>
      <c r="G24" s="10">
        <v>575.59820126097134</v>
      </c>
      <c r="H24" s="10">
        <v>26722.219586403971</v>
      </c>
    </row>
    <row r="25" spans="1:8" x14ac:dyDescent="0.2">
      <c r="A25" s="88" t="s">
        <v>876</v>
      </c>
      <c r="B25" s="10"/>
      <c r="C25" s="10"/>
      <c r="D25" s="10"/>
      <c r="E25" s="10"/>
      <c r="F25" s="10"/>
      <c r="G25" s="10"/>
      <c r="H25" s="10"/>
    </row>
    <row r="27" spans="1:8" x14ac:dyDescent="0.2">
      <c r="A27" s="31" t="s">
        <v>978</v>
      </c>
      <c r="B27" s="62"/>
      <c r="C27" s="62"/>
      <c r="D27" s="62"/>
      <c r="E27" s="62"/>
      <c r="F27" s="62"/>
      <c r="G27" s="62"/>
    </row>
    <row r="28" spans="1:8" x14ac:dyDescent="0.2">
      <c r="A28" s="35" t="s">
        <v>21</v>
      </c>
      <c r="B28" s="18" t="s">
        <v>63</v>
      </c>
      <c r="C28" s="18" t="s">
        <v>64</v>
      </c>
      <c r="D28" s="18" t="s">
        <v>51</v>
      </c>
    </row>
    <row r="29" spans="1:8" x14ac:dyDescent="0.2">
      <c r="A29" s="29">
        <v>2016</v>
      </c>
      <c r="B29" s="10">
        <v>3235.1</v>
      </c>
      <c r="C29" s="10">
        <v>19007.400000000001</v>
      </c>
      <c r="D29" s="10">
        <v>22242.5</v>
      </c>
    </row>
    <row r="30" spans="1:8" x14ac:dyDescent="0.2">
      <c r="A30" s="29">
        <v>2017</v>
      </c>
      <c r="B30" s="10">
        <v>3399.8</v>
      </c>
      <c r="C30" s="10">
        <v>19453.400000000001</v>
      </c>
      <c r="D30" s="10">
        <v>22853.200000000001</v>
      </c>
    </row>
    <row r="31" spans="1:8" x14ac:dyDescent="0.2">
      <c r="A31" s="29">
        <v>2018</v>
      </c>
      <c r="B31" s="10">
        <v>3479.8</v>
      </c>
      <c r="C31" s="10">
        <v>20376.2</v>
      </c>
      <c r="D31" s="10">
        <v>23856</v>
      </c>
    </row>
    <row r="32" spans="1:8" x14ac:dyDescent="0.2">
      <c r="A32" s="29">
        <v>2019</v>
      </c>
      <c r="B32" s="10">
        <v>3816.5</v>
      </c>
      <c r="C32" s="10">
        <v>21304.9</v>
      </c>
      <c r="D32" s="10">
        <v>25121.4</v>
      </c>
    </row>
    <row r="33" spans="1:4" x14ac:dyDescent="0.2">
      <c r="A33" s="29">
        <v>2020</v>
      </c>
      <c r="B33" s="10">
        <v>3885.2</v>
      </c>
      <c r="C33" s="10">
        <v>21529</v>
      </c>
      <c r="D33" s="10">
        <v>25414.1</v>
      </c>
    </row>
    <row r="34" spans="1:4" x14ac:dyDescent="0.2">
      <c r="A34" s="29">
        <v>2021</v>
      </c>
      <c r="B34" s="10">
        <v>4397.5117988864695</v>
      </c>
      <c r="C34" s="10">
        <v>22324.707787517538</v>
      </c>
      <c r="D34" s="10">
        <v>26722.219586404008</v>
      </c>
    </row>
    <row r="35" spans="1:4" x14ac:dyDescent="0.2">
      <c r="A35" s="88" t="s">
        <v>876</v>
      </c>
      <c r="B35" s="10"/>
      <c r="C35" s="10"/>
      <c r="D35" s="10"/>
    </row>
    <row r="37" spans="1:4" x14ac:dyDescent="0.2">
      <c r="A37" s="31" t="s">
        <v>979</v>
      </c>
    </row>
    <row r="38" spans="1:4" x14ac:dyDescent="0.2">
      <c r="A38" s="35" t="s">
        <v>21</v>
      </c>
      <c r="B38" s="18" t="s">
        <v>65</v>
      </c>
      <c r="C38" s="18" t="s">
        <v>66</v>
      </c>
      <c r="D38" s="18" t="s">
        <v>51</v>
      </c>
    </row>
    <row r="39" spans="1:4" x14ac:dyDescent="0.2">
      <c r="A39" s="29">
        <v>2016</v>
      </c>
      <c r="B39" s="10">
        <v>5139.8</v>
      </c>
      <c r="C39" s="10">
        <v>17102.7</v>
      </c>
      <c r="D39" s="10">
        <v>22242.5</v>
      </c>
    </row>
    <row r="40" spans="1:4" x14ac:dyDescent="0.2">
      <c r="A40" s="29">
        <v>2017</v>
      </c>
      <c r="B40" s="10">
        <v>5640.9</v>
      </c>
      <c r="C40" s="10">
        <v>17212.3</v>
      </c>
      <c r="D40" s="10">
        <v>22853.200000000001</v>
      </c>
    </row>
    <row r="41" spans="1:4" x14ac:dyDescent="0.2">
      <c r="A41" s="29">
        <v>2018</v>
      </c>
      <c r="B41" s="10">
        <v>4714.8999999999996</v>
      </c>
      <c r="C41" s="10">
        <v>19141.099999999999</v>
      </c>
      <c r="D41" s="10">
        <v>23856</v>
      </c>
    </row>
    <row r="42" spans="1:4" x14ac:dyDescent="0.2">
      <c r="A42" s="29">
        <v>2019</v>
      </c>
      <c r="B42" s="10">
        <v>5421.7</v>
      </c>
      <c r="C42" s="10">
        <v>19699.7</v>
      </c>
      <c r="D42" s="10">
        <v>25121.4</v>
      </c>
    </row>
    <row r="43" spans="1:4" x14ac:dyDescent="0.2">
      <c r="A43" s="29">
        <v>2020</v>
      </c>
      <c r="B43" s="10">
        <v>4662</v>
      </c>
      <c r="C43" s="10">
        <v>20752.099999999999</v>
      </c>
      <c r="D43" s="10">
        <v>25414.1</v>
      </c>
    </row>
    <row r="44" spans="1:4" x14ac:dyDescent="0.2">
      <c r="A44" s="29">
        <v>2021</v>
      </c>
      <c r="B44" s="10">
        <v>5248.4631261518189</v>
      </c>
      <c r="C44" s="10">
        <v>21473.756460252251</v>
      </c>
      <c r="D44" s="10">
        <v>26722.21958640407</v>
      </c>
    </row>
    <row r="45" spans="1:4" x14ac:dyDescent="0.2">
      <c r="A45" s="88" t="s">
        <v>876</v>
      </c>
      <c r="B45" s="10"/>
      <c r="C45" s="10"/>
      <c r="D45" s="10"/>
    </row>
    <row r="46" spans="1:4" x14ac:dyDescent="0.2">
      <c r="B46" s="10"/>
      <c r="C46" s="10"/>
      <c r="D46" s="10"/>
    </row>
    <row r="48" spans="1:4" ht="17.25" thickBot="1" x14ac:dyDescent="0.35">
      <c r="A48" s="30" t="s">
        <v>151</v>
      </c>
    </row>
    <row r="49" spans="1:3" x14ac:dyDescent="0.2">
      <c r="A49" s="31" t="s">
        <v>980</v>
      </c>
    </row>
    <row r="50" spans="1:3" ht="25.5" x14ac:dyDescent="0.2">
      <c r="A50" s="35"/>
      <c r="B50" s="22" t="s">
        <v>69</v>
      </c>
      <c r="C50" s="22"/>
    </row>
    <row r="51" spans="1:3" x14ac:dyDescent="0.2">
      <c r="A51" s="35" t="s">
        <v>68</v>
      </c>
      <c r="B51" s="18">
        <v>2020</v>
      </c>
      <c r="C51" s="18">
        <v>2021</v>
      </c>
    </row>
    <row r="52" spans="1:3" x14ac:dyDescent="0.2">
      <c r="A52" s="29" t="s">
        <v>70</v>
      </c>
      <c r="B52" s="11">
        <v>76</v>
      </c>
      <c r="C52" s="10">
        <v>81.781611971311065</v>
      </c>
    </row>
    <row r="53" spans="1:3" x14ac:dyDescent="0.2">
      <c r="A53" s="29" t="s">
        <v>74</v>
      </c>
      <c r="B53" s="11">
        <v>61</v>
      </c>
      <c r="C53" s="10">
        <v>65.271374727454926</v>
      </c>
    </row>
    <row r="54" spans="1:3" x14ac:dyDescent="0.2">
      <c r="A54" s="29" t="s">
        <v>78</v>
      </c>
      <c r="B54" s="11">
        <v>411</v>
      </c>
      <c r="C54" s="10">
        <v>429.43067645916472</v>
      </c>
    </row>
    <row r="55" spans="1:3" x14ac:dyDescent="0.2">
      <c r="A55" s="29" t="s">
        <v>82</v>
      </c>
      <c r="B55" s="11">
        <v>528</v>
      </c>
      <c r="C55" s="10">
        <v>537.47064343219131</v>
      </c>
    </row>
    <row r="56" spans="1:3" x14ac:dyDescent="0.2">
      <c r="A56" s="29" t="s">
        <v>86</v>
      </c>
      <c r="B56" s="11">
        <v>136</v>
      </c>
      <c r="C56" s="10">
        <v>149.70000000000002</v>
      </c>
    </row>
    <row r="57" spans="1:3" x14ac:dyDescent="0.2">
      <c r="A57" s="29" t="s">
        <v>90</v>
      </c>
      <c r="B57" s="11">
        <v>232</v>
      </c>
      <c r="C57" s="10">
        <v>247.8836840000001</v>
      </c>
    </row>
    <row r="58" spans="1:3" x14ac:dyDescent="0.2">
      <c r="A58" s="29" t="s">
        <v>94</v>
      </c>
      <c r="B58" s="11">
        <v>378</v>
      </c>
      <c r="C58" s="10">
        <v>372.29105200000009</v>
      </c>
    </row>
    <row r="59" spans="1:3" x14ac:dyDescent="0.2">
      <c r="A59" s="29" t="s">
        <v>98</v>
      </c>
      <c r="B59" s="11">
        <v>41</v>
      </c>
      <c r="C59" s="10">
        <v>44.348011381767883</v>
      </c>
    </row>
    <row r="60" spans="1:3" x14ac:dyDescent="0.2">
      <c r="A60" s="29" t="s">
        <v>102</v>
      </c>
      <c r="B60" s="11">
        <v>638</v>
      </c>
      <c r="C60" s="10">
        <v>632.01447399999995</v>
      </c>
    </row>
    <row r="61" spans="1:3" x14ac:dyDescent="0.2">
      <c r="A61" s="29" t="s">
        <v>106</v>
      </c>
      <c r="B61" s="11">
        <v>803</v>
      </c>
      <c r="C61" s="10">
        <v>798.90552600000024</v>
      </c>
    </row>
    <row r="62" spans="1:3" x14ac:dyDescent="0.2">
      <c r="A62" s="29" t="s">
        <v>110</v>
      </c>
      <c r="B62" s="11">
        <v>41</v>
      </c>
      <c r="C62" s="10">
        <v>45.341750395151074</v>
      </c>
    </row>
    <row r="63" spans="1:3" x14ac:dyDescent="0.2">
      <c r="A63" s="29" t="s">
        <v>114</v>
      </c>
      <c r="B63" s="11">
        <v>159</v>
      </c>
      <c r="C63" s="10">
        <v>170.28199878837438</v>
      </c>
    </row>
    <row r="64" spans="1:3" x14ac:dyDescent="0.2">
      <c r="A64" s="29" t="s">
        <v>118</v>
      </c>
      <c r="B64" s="11">
        <v>512</v>
      </c>
      <c r="C64" s="10">
        <v>562.01078900000027</v>
      </c>
    </row>
    <row r="65" spans="1:3" x14ac:dyDescent="0.2">
      <c r="A65" s="29" t="s">
        <v>122</v>
      </c>
      <c r="B65" s="10">
        <v>1770</v>
      </c>
      <c r="C65" s="10">
        <v>1889.3941020827172</v>
      </c>
    </row>
    <row r="66" spans="1:3" x14ac:dyDescent="0.2">
      <c r="A66" s="29" t="s">
        <v>126</v>
      </c>
      <c r="B66" s="11">
        <v>65</v>
      </c>
      <c r="C66" s="10">
        <v>67.293811830570249</v>
      </c>
    </row>
    <row r="67" spans="1:3" x14ac:dyDescent="0.2">
      <c r="A67" s="29" t="s">
        <v>130</v>
      </c>
      <c r="B67" s="11">
        <v>85</v>
      </c>
      <c r="C67" s="10">
        <v>98.479858439003152</v>
      </c>
    </row>
    <row r="68" spans="1:3" x14ac:dyDescent="0.2">
      <c r="A68" s="29" t="s">
        <v>134</v>
      </c>
      <c r="B68" s="11">
        <v>88</v>
      </c>
      <c r="C68" s="10">
        <v>98.480024556676597</v>
      </c>
    </row>
    <row r="69" spans="1:3" x14ac:dyDescent="0.2">
      <c r="A69" s="29" t="s">
        <v>138</v>
      </c>
      <c r="B69" s="11">
        <v>522</v>
      </c>
      <c r="C69" s="10">
        <v>543.90775814165761</v>
      </c>
    </row>
    <row r="70" spans="1:3" x14ac:dyDescent="0.2">
      <c r="A70" s="29" t="s">
        <v>142</v>
      </c>
      <c r="B70" s="11">
        <v>208</v>
      </c>
      <c r="C70" s="10">
        <v>212.27183952328227</v>
      </c>
    </row>
    <row r="71" spans="1:3" x14ac:dyDescent="0.2">
      <c r="A71" s="29" t="s">
        <v>146</v>
      </c>
      <c r="B71" s="11">
        <v>566</v>
      </c>
      <c r="C71" s="10">
        <v>598.7486830000006</v>
      </c>
    </row>
    <row r="72" spans="1:3" x14ac:dyDescent="0.2">
      <c r="A72" s="29" t="s">
        <v>150</v>
      </c>
      <c r="B72" s="10" t="s">
        <v>175</v>
      </c>
      <c r="C72" s="10" t="s">
        <v>175</v>
      </c>
    </row>
    <row r="73" spans="1:3" x14ac:dyDescent="0.2">
      <c r="A73" s="29" t="s">
        <v>71</v>
      </c>
      <c r="B73" s="11">
        <v>40</v>
      </c>
      <c r="C73" s="10">
        <v>42.852632000000007</v>
      </c>
    </row>
    <row r="74" spans="1:3" x14ac:dyDescent="0.2">
      <c r="A74" s="29" t="s">
        <v>75</v>
      </c>
      <c r="B74" s="11">
        <v>458</v>
      </c>
      <c r="C74" s="10">
        <v>473.86447400000026</v>
      </c>
    </row>
    <row r="75" spans="1:3" x14ac:dyDescent="0.2">
      <c r="A75" s="29" t="s">
        <v>79</v>
      </c>
      <c r="B75" s="11">
        <v>85</v>
      </c>
      <c r="C75" s="10">
        <v>83.01052700000001</v>
      </c>
    </row>
    <row r="76" spans="1:3" x14ac:dyDescent="0.2">
      <c r="A76" s="29" t="s">
        <v>83</v>
      </c>
      <c r="B76" s="11">
        <v>130</v>
      </c>
      <c r="C76" s="10">
        <v>166.87236800000005</v>
      </c>
    </row>
    <row r="77" spans="1:3" x14ac:dyDescent="0.2">
      <c r="A77" s="29" t="s">
        <v>87</v>
      </c>
      <c r="B77" s="11">
        <v>467</v>
      </c>
      <c r="C77" s="10">
        <v>488.59078900000031</v>
      </c>
    </row>
    <row r="78" spans="1:3" x14ac:dyDescent="0.2">
      <c r="A78" s="29" t="s">
        <v>91</v>
      </c>
      <c r="B78" s="11">
        <v>594</v>
      </c>
      <c r="C78" s="10">
        <v>598.97663286560373</v>
      </c>
    </row>
    <row r="79" spans="1:3" x14ac:dyDescent="0.2">
      <c r="A79" s="29" t="s">
        <v>95</v>
      </c>
      <c r="B79" s="11">
        <v>968</v>
      </c>
      <c r="C79" s="10">
        <v>1038.7077412840615</v>
      </c>
    </row>
    <row r="80" spans="1:3" x14ac:dyDescent="0.2">
      <c r="A80" s="29" t="s">
        <v>99</v>
      </c>
      <c r="B80" s="11">
        <v>360</v>
      </c>
      <c r="C80" s="10">
        <v>349.94078999999988</v>
      </c>
    </row>
    <row r="81" spans="1:3" x14ac:dyDescent="0.2">
      <c r="A81" s="29" t="s">
        <v>103</v>
      </c>
      <c r="B81" s="11">
        <v>59</v>
      </c>
      <c r="C81" s="10">
        <v>60.61473800000001</v>
      </c>
    </row>
    <row r="82" spans="1:3" x14ac:dyDescent="0.2">
      <c r="A82" s="29" t="s">
        <v>107</v>
      </c>
      <c r="B82" s="11">
        <v>30</v>
      </c>
      <c r="C82" s="10">
        <v>27.930809002980364</v>
      </c>
    </row>
    <row r="83" spans="1:3" x14ac:dyDescent="0.2">
      <c r="A83" s="29" t="s">
        <v>111</v>
      </c>
      <c r="B83" s="11">
        <v>393</v>
      </c>
      <c r="C83" s="10">
        <v>410.18628566176642</v>
      </c>
    </row>
    <row r="84" spans="1:3" x14ac:dyDescent="0.2">
      <c r="A84" s="29" t="s">
        <v>115</v>
      </c>
      <c r="B84" s="11">
        <v>78</v>
      </c>
      <c r="C84" s="10">
        <v>79.000000000000028</v>
      </c>
    </row>
    <row r="85" spans="1:3" x14ac:dyDescent="0.2">
      <c r="A85" s="29" t="s">
        <v>119</v>
      </c>
      <c r="B85" s="10">
        <v>1057</v>
      </c>
      <c r="C85" s="10">
        <v>1152.5026490505129</v>
      </c>
    </row>
    <row r="86" spans="1:3" x14ac:dyDescent="0.2">
      <c r="A86" s="29" t="s">
        <v>123</v>
      </c>
      <c r="B86" s="11">
        <v>68</v>
      </c>
      <c r="C86" s="10">
        <v>74.723686000000001</v>
      </c>
    </row>
    <row r="87" spans="1:3" x14ac:dyDescent="0.2">
      <c r="A87" s="29" t="s">
        <v>127</v>
      </c>
      <c r="B87" s="11">
        <v>585</v>
      </c>
      <c r="C87" s="10">
        <v>602.14368400000023</v>
      </c>
    </row>
    <row r="88" spans="1:3" x14ac:dyDescent="0.2">
      <c r="A88" s="29" t="s">
        <v>131</v>
      </c>
      <c r="B88" s="11">
        <v>571</v>
      </c>
      <c r="C88" s="10">
        <v>584.12996626676522</v>
      </c>
    </row>
    <row r="89" spans="1:3" x14ac:dyDescent="0.2">
      <c r="A89" s="29" t="s">
        <v>135</v>
      </c>
      <c r="B89" s="11">
        <v>334</v>
      </c>
      <c r="C89" s="10">
        <v>346.33420999999998</v>
      </c>
    </row>
    <row r="90" spans="1:3" x14ac:dyDescent="0.2">
      <c r="A90" s="29" t="s">
        <v>139</v>
      </c>
      <c r="B90" s="11">
        <v>51</v>
      </c>
      <c r="C90" s="10">
        <v>54.513403948673648</v>
      </c>
    </row>
    <row r="91" spans="1:3" x14ac:dyDescent="0.2">
      <c r="A91" s="29" t="s">
        <v>143</v>
      </c>
      <c r="B91" s="11">
        <v>217</v>
      </c>
      <c r="C91" s="10">
        <v>225.05605299999999</v>
      </c>
    </row>
    <row r="92" spans="1:3" x14ac:dyDescent="0.2">
      <c r="A92" s="29" t="s">
        <v>147</v>
      </c>
      <c r="B92" s="11">
        <v>474</v>
      </c>
      <c r="C92" s="10">
        <v>491.33973599999996</v>
      </c>
    </row>
    <row r="93" spans="1:3" x14ac:dyDescent="0.2">
      <c r="A93" s="29" t="s">
        <v>72</v>
      </c>
      <c r="B93" s="11">
        <v>35</v>
      </c>
      <c r="C93" s="10">
        <v>36.799999999999997</v>
      </c>
    </row>
    <row r="94" spans="1:3" x14ac:dyDescent="0.2">
      <c r="A94" s="29" t="s">
        <v>76</v>
      </c>
      <c r="B94" s="11">
        <v>274</v>
      </c>
      <c r="C94" s="10">
        <v>282.62894799999992</v>
      </c>
    </row>
    <row r="95" spans="1:3" x14ac:dyDescent="0.2">
      <c r="A95" s="29" t="s">
        <v>80</v>
      </c>
      <c r="B95" s="11">
        <v>425</v>
      </c>
      <c r="C95" s="10">
        <v>449.81763299999994</v>
      </c>
    </row>
    <row r="96" spans="1:3" x14ac:dyDescent="0.2">
      <c r="A96" s="29" t="s">
        <v>84</v>
      </c>
      <c r="B96" s="11">
        <v>157</v>
      </c>
      <c r="C96" s="10">
        <v>134.60000000000002</v>
      </c>
    </row>
    <row r="97" spans="1:3" x14ac:dyDescent="0.2">
      <c r="A97" s="29" t="s">
        <v>88</v>
      </c>
      <c r="B97" s="11">
        <v>759</v>
      </c>
      <c r="C97" s="10">
        <v>843.66147715824161</v>
      </c>
    </row>
    <row r="98" spans="1:3" x14ac:dyDescent="0.2">
      <c r="A98" s="29" t="s">
        <v>92</v>
      </c>
      <c r="B98" s="11">
        <v>289</v>
      </c>
      <c r="C98" s="10">
        <v>299.95063828800204</v>
      </c>
    </row>
    <row r="99" spans="1:3" x14ac:dyDescent="0.2">
      <c r="A99" s="29" t="s">
        <v>96</v>
      </c>
      <c r="B99" s="11">
        <v>221</v>
      </c>
      <c r="C99" s="10">
        <v>233.01578641749515</v>
      </c>
    </row>
    <row r="100" spans="1:3" x14ac:dyDescent="0.2">
      <c r="A100" s="29" t="s">
        <v>100</v>
      </c>
      <c r="B100" s="11">
        <v>95</v>
      </c>
      <c r="C100" s="10">
        <v>103.19019740172556</v>
      </c>
    </row>
    <row r="101" spans="1:3" x14ac:dyDescent="0.2">
      <c r="A101" s="29" t="s">
        <v>104</v>
      </c>
      <c r="B101" s="11">
        <v>813</v>
      </c>
      <c r="C101" s="10">
        <v>823.69263200000012</v>
      </c>
    </row>
    <row r="102" spans="1:3" x14ac:dyDescent="0.2">
      <c r="A102" s="29" t="s">
        <v>108</v>
      </c>
      <c r="B102" s="11">
        <v>358</v>
      </c>
      <c r="C102" s="10">
        <v>389.70263200000011</v>
      </c>
    </row>
    <row r="103" spans="1:3" x14ac:dyDescent="0.2">
      <c r="A103" s="29" t="s">
        <v>112</v>
      </c>
      <c r="B103" s="11">
        <v>162</v>
      </c>
      <c r="C103" s="10">
        <v>166.456053</v>
      </c>
    </row>
    <row r="104" spans="1:3" x14ac:dyDescent="0.2">
      <c r="A104" s="29" t="s">
        <v>116</v>
      </c>
      <c r="B104" s="11">
        <v>474</v>
      </c>
      <c r="C104" s="10">
        <v>484.72000000000037</v>
      </c>
    </row>
    <row r="105" spans="1:3" x14ac:dyDescent="0.2">
      <c r="A105" s="29" t="s">
        <v>120</v>
      </c>
      <c r="B105" s="11">
        <v>712</v>
      </c>
      <c r="C105" s="10">
        <v>735.5723660000001</v>
      </c>
    </row>
    <row r="106" spans="1:3" x14ac:dyDescent="0.2">
      <c r="A106" s="29" t="s">
        <v>124</v>
      </c>
      <c r="B106" s="11">
        <v>80</v>
      </c>
      <c r="C106" s="10">
        <v>85.690788000000012</v>
      </c>
    </row>
    <row r="107" spans="1:3" x14ac:dyDescent="0.2">
      <c r="A107" s="29" t="s">
        <v>128</v>
      </c>
      <c r="B107" s="11">
        <v>67</v>
      </c>
      <c r="C107" s="10">
        <v>80.557631538528071</v>
      </c>
    </row>
    <row r="108" spans="1:3" x14ac:dyDescent="0.2">
      <c r="A108" s="29" t="s">
        <v>132</v>
      </c>
      <c r="B108" s="11">
        <v>59</v>
      </c>
      <c r="C108" s="10">
        <v>58.364474000000008</v>
      </c>
    </row>
    <row r="109" spans="1:3" x14ac:dyDescent="0.2">
      <c r="A109" s="29" t="s">
        <v>136</v>
      </c>
      <c r="B109" s="11">
        <v>298</v>
      </c>
      <c r="C109" s="10">
        <v>299.38973600000008</v>
      </c>
    </row>
    <row r="110" spans="1:3" x14ac:dyDescent="0.2">
      <c r="A110" s="29" t="s">
        <v>140</v>
      </c>
      <c r="B110" s="11">
        <v>50</v>
      </c>
      <c r="C110" s="10">
        <v>48.05263200000001</v>
      </c>
    </row>
    <row r="111" spans="1:3" x14ac:dyDescent="0.2">
      <c r="A111" s="29" t="s">
        <v>144</v>
      </c>
      <c r="B111" s="11">
        <v>256</v>
      </c>
      <c r="C111" s="10">
        <v>270.66973400000001</v>
      </c>
    </row>
    <row r="112" spans="1:3" x14ac:dyDescent="0.2">
      <c r="A112" s="29" t="s">
        <v>148</v>
      </c>
      <c r="B112" s="11">
        <v>32</v>
      </c>
      <c r="C112" s="10">
        <v>35.705262999999988</v>
      </c>
    </row>
    <row r="113" spans="1:3" x14ac:dyDescent="0.2">
      <c r="A113" s="29" t="s">
        <v>73</v>
      </c>
      <c r="B113" s="11">
        <v>18</v>
      </c>
      <c r="C113" s="10">
        <v>17.281579000000001</v>
      </c>
    </row>
    <row r="114" spans="1:3" x14ac:dyDescent="0.2">
      <c r="A114" s="29" t="s">
        <v>77</v>
      </c>
      <c r="B114" s="11">
        <v>145</v>
      </c>
      <c r="C114" s="10">
        <v>157.88578899999999</v>
      </c>
    </row>
    <row r="115" spans="1:3" x14ac:dyDescent="0.2">
      <c r="A115" s="29" t="s">
        <v>81</v>
      </c>
      <c r="B115" s="11">
        <v>62</v>
      </c>
      <c r="C115" s="10">
        <v>68.253694384615372</v>
      </c>
    </row>
    <row r="116" spans="1:3" x14ac:dyDescent="0.2">
      <c r="A116" s="29" t="s">
        <v>85</v>
      </c>
      <c r="B116" s="11">
        <v>188</v>
      </c>
      <c r="C116" s="10">
        <v>189.69999999999996</v>
      </c>
    </row>
    <row r="117" spans="1:3" x14ac:dyDescent="0.2">
      <c r="A117" s="29" t="s">
        <v>89</v>
      </c>
      <c r="B117" s="11">
        <v>44</v>
      </c>
      <c r="C117" s="10">
        <v>46.757895000000005</v>
      </c>
    </row>
    <row r="118" spans="1:3" x14ac:dyDescent="0.2">
      <c r="A118" s="29" t="s">
        <v>93</v>
      </c>
      <c r="B118" s="11">
        <v>164</v>
      </c>
      <c r="C118" s="10">
        <v>169.76437820095703</v>
      </c>
    </row>
    <row r="119" spans="1:3" x14ac:dyDescent="0.2">
      <c r="A119" s="29" t="s">
        <v>97</v>
      </c>
      <c r="B119" s="11">
        <v>94</v>
      </c>
      <c r="C119" s="10">
        <v>96.551126014683092</v>
      </c>
    </row>
    <row r="120" spans="1:3" x14ac:dyDescent="0.2">
      <c r="A120" s="29" t="s">
        <v>101</v>
      </c>
      <c r="B120" s="11">
        <v>29</v>
      </c>
      <c r="C120" s="10">
        <v>31.912199140157494</v>
      </c>
    </row>
    <row r="121" spans="1:3" x14ac:dyDescent="0.2">
      <c r="A121" s="29" t="s">
        <v>105</v>
      </c>
      <c r="B121" s="10" t="s">
        <v>175</v>
      </c>
      <c r="C121" s="10" t="s">
        <v>175</v>
      </c>
    </row>
    <row r="122" spans="1:3" x14ac:dyDescent="0.2">
      <c r="A122" s="29" t="s">
        <v>109</v>
      </c>
      <c r="B122" s="11">
        <v>115</v>
      </c>
      <c r="C122" s="10">
        <v>115.38815699999994</v>
      </c>
    </row>
    <row r="123" spans="1:3" x14ac:dyDescent="0.2">
      <c r="A123" s="29" t="s">
        <v>113</v>
      </c>
      <c r="B123" s="11">
        <v>107</v>
      </c>
      <c r="C123" s="10">
        <v>110.415789</v>
      </c>
    </row>
    <row r="124" spans="1:3" x14ac:dyDescent="0.2">
      <c r="A124" s="29" t="s">
        <v>117</v>
      </c>
      <c r="B124" s="11">
        <v>197</v>
      </c>
      <c r="C124" s="10">
        <v>203.4907870000001</v>
      </c>
    </row>
    <row r="125" spans="1:3" x14ac:dyDescent="0.2">
      <c r="A125" s="29" t="s">
        <v>121</v>
      </c>
      <c r="B125" s="11">
        <v>29</v>
      </c>
      <c r="C125" s="10">
        <v>25.971897404530687</v>
      </c>
    </row>
    <row r="126" spans="1:3" x14ac:dyDescent="0.2">
      <c r="A126" s="29" t="s">
        <v>125</v>
      </c>
      <c r="B126" s="11">
        <v>670</v>
      </c>
      <c r="C126" s="10">
        <v>667.36157800000024</v>
      </c>
    </row>
    <row r="127" spans="1:3" x14ac:dyDescent="0.2">
      <c r="A127" s="29" t="s">
        <v>129</v>
      </c>
      <c r="B127" s="11">
        <v>933</v>
      </c>
      <c r="C127" s="10">
        <v>1071.6657869962355</v>
      </c>
    </row>
    <row r="128" spans="1:3" x14ac:dyDescent="0.2">
      <c r="A128" s="29" t="s">
        <v>133</v>
      </c>
      <c r="B128" s="11">
        <v>178</v>
      </c>
      <c r="C128" s="10">
        <v>185.76928327645078</v>
      </c>
    </row>
    <row r="129" spans="1:11" x14ac:dyDescent="0.2">
      <c r="A129" s="29" t="s">
        <v>137</v>
      </c>
      <c r="B129" s="10">
        <v>1477</v>
      </c>
      <c r="C129" s="10">
        <v>1630.5876756604091</v>
      </c>
    </row>
    <row r="130" spans="1:11" x14ac:dyDescent="0.2">
      <c r="A130" s="29" t="s">
        <v>141</v>
      </c>
      <c r="B130" s="11">
        <v>309</v>
      </c>
      <c r="C130" s="10">
        <v>323.10537499751126</v>
      </c>
    </row>
    <row r="131" spans="1:11" x14ac:dyDescent="0.2">
      <c r="A131" s="29" t="s">
        <v>145</v>
      </c>
      <c r="B131" s="11">
        <v>659</v>
      </c>
      <c r="C131" s="10">
        <v>715.00174258710581</v>
      </c>
    </row>
    <row r="132" spans="1:11" x14ac:dyDescent="0.2">
      <c r="A132" s="29" t="s">
        <v>149</v>
      </c>
      <c r="B132" s="11">
        <v>35</v>
      </c>
      <c r="C132" s="10">
        <v>35.517387127625</v>
      </c>
    </row>
    <row r="133" spans="1:11" x14ac:dyDescent="0.2">
      <c r="A133" s="29" t="s">
        <v>51</v>
      </c>
      <c r="B133" s="10">
        <v>25414</v>
      </c>
      <c r="C133" s="10">
        <v>26722.219586403968</v>
      </c>
      <c r="K133" s="29"/>
    </row>
    <row r="134" spans="1:11" x14ac:dyDescent="0.2">
      <c r="A134" s="88" t="s">
        <v>876</v>
      </c>
      <c r="B134" s="10"/>
      <c r="C134" s="10"/>
      <c r="K134" s="29"/>
    </row>
    <row r="136" spans="1:11" x14ac:dyDescent="0.2">
      <c r="A136" s="31" t="s">
        <v>981</v>
      </c>
    </row>
    <row r="137" spans="1:11" ht="25.5" x14ac:dyDescent="0.2">
      <c r="A137" s="35"/>
      <c r="B137" s="22" t="s">
        <v>69</v>
      </c>
      <c r="C137" s="22"/>
    </row>
    <row r="138" spans="1:11" x14ac:dyDescent="0.2">
      <c r="A138" s="35" t="s">
        <v>152</v>
      </c>
      <c r="B138" s="18">
        <v>2020</v>
      </c>
      <c r="C138" s="18">
        <v>2021</v>
      </c>
    </row>
    <row r="139" spans="1:11" x14ac:dyDescent="0.2">
      <c r="A139" s="29" t="s">
        <v>181</v>
      </c>
      <c r="B139" s="10">
        <v>1235</v>
      </c>
      <c r="C139" s="10">
        <v>1324.2335569240229</v>
      </c>
    </row>
    <row r="140" spans="1:11" x14ac:dyDescent="0.2">
      <c r="A140" s="29" t="s">
        <v>182</v>
      </c>
      <c r="B140" s="10">
        <v>3227</v>
      </c>
      <c r="C140" s="10">
        <v>3267.7899929999976</v>
      </c>
    </row>
    <row r="141" spans="1:11" x14ac:dyDescent="0.2">
      <c r="A141" s="29" t="s">
        <v>183</v>
      </c>
      <c r="B141" s="10">
        <v>1562</v>
      </c>
      <c r="C141" s="10">
        <v>1564.9012141582366</v>
      </c>
    </row>
    <row r="142" spans="1:11" x14ac:dyDescent="0.2">
      <c r="A142" s="29" t="s">
        <v>184</v>
      </c>
      <c r="B142" s="11">
        <v>854</v>
      </c>
      <c r="C142" s="10">
        <v>924.35047318662021</v>
      </c>
    </row>
    <row r="143" spans="1:11" x14ac:dyDescent="0.2">
      <c r="A143" s="29" t="s">
        <v>185</v>
      </c>
      <c r="B143" s="11">
        <v>777</v>
      </c>
      <c r="C143" s="10">
        <v>791.26914281922086</v>
      </c>
    </row>
    <row r="144" spans="1:11" x14ac:dyDescent="0.2">
      <c r="A144" s="29" t="s">
        <v>186</v>
      </c>
      <c r="B144" s="10">
        <v>1532</v>
      </c>
      <c r="C144" s="10">
        <v>1610.288438050517</v>
      </c>
    </row>
    <row r="145" spans="1:3" x14ac:dyDescent="0.2">
      <c r="A145" s="29" t="s">
        <v>187</v>
      </c>
      <c r="B145" s="10">
        <v>2594</v>
      </c>
      <c r="C145" s="10">
        <v>2614.4084199999988</v>
      </c>
    </row>
    <row r="146" spans="1:3" x14ac:dyDescent="0.2">
      <c r="A146" s="29" t="s">
        <v>188</v>
      </c>
      <c r="B146" s="11">
        <v>853</v>
      </c>
      <c r="C146" s="10">
        <v>901.80368299999975</v>
      </c>
    </row>
    <row r="147" spans="1:3" x14ac:dyDescent="0.2">
      <c r="A147" s="29" t="s">
        <v>139</v>
      </c>
      <c r="B147" s="10">
        <v>1039</v>
      </c>
      <c r="C147" s="10">
        <v>1091.4268445676184</v>
      </c>
    </row>
    <row r="148" spans="1:3" x14ac:dyDescent="0.2">
      <c r="A148" s="29" t="s">
        <v>189</v>
      </c>
      <c r="B148" s="11">
        <v>450</v>
      </c>
      <c r="C148" s="10">
        <v>469.89614669783577</v>
      </c>
    </row>
    <row r="149" spans="1:3" x14ac:dyDescent="0.2">
      <c r="A149" s="29" t="s">
        <v>190</v>
      </c>
      <c r="B149" s="10">
        <v>2591</v>
      </c>
      <c r="C149" s="10">
        <v>2775.5392995675948</v>
      </c>
    </row>
    <row r="150" spans="1:3" x14ac:dyDescent="0.2">
      <c r="A150" s="29" t="s">
        <v>191</v>
      </c>
      <c r="B150" s="10">
        <v>1717</v>
      </c>
      <c r="C150" s="10">
        <v>1812.1509208538716</v>
      </c>
    </row>
    <row r="151" spans="1:3" x14ac:dyDescent="0.2">
      <c r="A151" s="29" t="s">
        <v>192</v>
      </c>
      <c r="B151" s="11">
        <v>398</v>
      </c>
      <c r="C151" s="10">
        <v>415.76262652328205</v>
      </c>
    </row>
    <row r="152" spans="1:3" x14ac:dyDescent="0.2">
      <c r="A152" s="29" t="s">
        <v>193</v>
      </c>
      <c r="B152" s="11">
        <v>544</v>
      </c>
      <c r="C152" s="10">
        <v>571.72294876968749</v>
      </c>
    </row>
    <row r="153" spans="1:3" x14ac:dyDescent="0.2">
      <c r="A153" s="29" t="s">
        <v>194</v>
      </c>
      <c r="B153" s="10">
        <v>2760</v>
      </c>
      <c r="C153" s="10">
        <v>2944.9799449483212</v>
      </c>
    </row>
    <row r="154" spans="1:3" x14ac:dyDescent="0.2">
      <c r="A154" s="29" t="s">
        <v>195</v>
      </c>
      <c r="B154" s="11">
        <v>644</v>
      </c>
      <c r="C154" s="10">
        <v>671.99039201495543</v>
      </c>
    </row>
    <row r="155" spans="1:3" x14ac:dyDescent="0.2">
      <c r="A155" s="29" t="s">
        <v>196</v>
      </c>
      <c r="B155" s="10">
        <v>2633</v>
      </c>
      <c r="C155" s="10">
        <v>2778.5055413222249</v>
      </c>
    </row>
    <row r="156" spans="1:3" x14ac:dyDescent="0.2">
      <c r="A156" s="29" t="s">
        <v>174</v>
      </c>
      <c r="B156" s="10" t="s">
        <v>175</v>
      </c>
      <c r="C156" s="10">
        <v>191.20000000000002</v>
      </c>
    </row>
    <row r="157" spans="1:3" x14ac:dyDescent="0.2">
      <c r="A157" s="29" t="s">
        <v>51</v>
      </c>
      <c r="B157" s="62">
        <v>25414.1</v>
      </c>
      <c r="C157" s="10">
        <v>26722.219586403968</v>
      </c>
    </row>
    <row r="158" spans="1:3" x14ac:dyDescent="0.2">
      <c r="A158" s="88" t="s">
        <v>876</v>
      </c>
      <c r="B158" s="62"/>
      <c r="C158" s="10"/>
    </row>
    <row r="160" spans="1:3" x14ac:dyDescent="0.2">
      <c r="A160" s="31" t="s">
        <v>982</v>
      </c>
    </row>
    <row r="161" spans="1:12" ht="25.5" x14ac:dyDescent="0.2">
      <c r="A161" s="35"/>
      <c r="B161" s="22" t="s">
        <v>69</v>
      </c>
      <c r="C161" s="22"/>
    </row>
    <row r="162" spans="1:12" x14ac:dyDescent="0.2">
      <c r="A162" s="35" t="s">
        <v>170</v>
      </c>
      <c r="B162" s="18">
        <v>2020</v>
      </c>
      <c r="C162" s="18">
        <v>2021</v>
      </c>
    </row>
    <row r="163" spans="1:12" x14ac:dyDescent="0.2">
      <c r="A163" s="29" t="s">
        <v>171</v>
      </c>
      <c r="B163" s="10">
        <v>19743</v>
      </c>
      <c r="C163" s="10">
        <v>20764.927566184779</v>
      </c>
    </row>
    <row r="164" spans="1:12" x14ac:dyDescent="0.2">
      <c r="A164" s="29" t="s">
        <v>172</v>
      </c>
      <c r="B164" s="10">
        <v>4623</v>
      </c>
      <c r="C164" s="10">
        <v>4884.6678103741087</v>
      </c>
    </row>
    <row r="165" spans="1:12" x14ac:dyDescent="0.2">
      <c r="A165" s="29" t="s">
        <v>173</v>
      </c>
      <c r="B165" s="10">
        <v>1045</v>
      </c>
      <c r="C165" s="10">
        <v>1072.6242098450839</v>
      </c>
    </row>
    <row r="166" spans="1:12" x14ac:dyDescent="0.2">
      <c r="A166" s="29" t="s">
        <v>174</v>
      </c>
      <c r="B166" s="10" t="s">
        <v>175</v>
      </c>
      <c r="C166" s="10" t="s">
        <v>175</v>
      </c>
    </row>
    <row r="167" spans="1:12" x14ac:dyDescent="0.2">
      <c r="A167" s="29" t="s">
        <v>51</v>
      </c>
      <c r="B167" s="10">
        <v>25414</v>
      </c>
      <c r="C167" s="10">
        <v>26722.219586403968</v>
      </c>
      <c r="I167" s="5"/>
      <c r="J167" s="5"/>
      <c r="K167" s="5"/>
    </row>
    <row r="168" spans="1:12" x14ac:dyDescent="0.2">
      <c r="A168" s="88" t="s">
        <v>876</v>
      </c>
      <c r="B168" s="10"/>
      <c r="C168" s="10"/>
      <c r="I168" s="5"/>
      <c r="J168" s="5"/>
      <c r="K168" s="5"/>
    </row>
    <row r="169" spans="1:12" x14ac:dyDescent="0.2">
      <c r="L169" s="11"/>
    </row>
    <row r="170" spans="1:12" x14ac:dyDescent="0.2">
      <c r="L170" s="11"/>
    </row>
    <row r="171" spans="1:12" ht="17.25" thickBot="1" x14ac:dyDescent="0.35">
      <c r="A171" s="30" t="s">
        <v>793</v>
      </c>
      <c r="I171" s="5"/>
      <c r="L171" s="11"/>
    </row>
    <row r="172" spans="1:12" x14ac:dyDescent="0.2">
      <c r="A172" s="31" t="s">
        <v>983</v>
      </c>
      <c r="I172" s="5"/>
      <c r="L172" s="11"/>
    </row>
    <row r="173" spans="1:12" x14ac:dyDescent="0.2">
      <c r="A173" s="35" t="s">
        <v>21</v>
      </c>
      <c r="B173" s="18" t="s">
        <v>53</v>
      </c>
      <c r="C173" s="18" t="s">
        <v>54</v>
      </c>
      <c r="D173" s="22" t="s">
        <v>55</v>
      </c>
      <c r="E173" s="18" t="s">
        <v>51</v>
      </c>
      <c r="I173" s="5"/>
      <c r="L173" s="11"/>
    </row>
    <row r="174" spans="1:12" x14ac:dyDescent="0.2">
      <c r="A174" s="29">
        <v>2016</v>
      </c>
      <c r="B174" s="10">
        <v>1280</v>
      </c>
      <c r="C174" s="10">
        <v>339</v>
      </c>
      <c r="D174" s="11" t="s">
        <v>27</v>
      </c>
      <c r="E174" s="10">
        <v>1619</v>
      </c>
      <c r="I174" s="5"/>
      <c r="L174" s="11"/>
    </row>
    <row r="175" spans="1:12" x14ac:dyDescent="0.2">
      <c r="A175" s="29">
        <v>2017</v>
      </c>
      <c r="B175" s="10">
        <v>1411</v>
      </c>
      <c r="C175" s="10">
        <v>408</v>
      </c>
      <c r="D175" s="11" t="s">
        <v>27</v>
      </c>
      <c r="E175" s="10">
        <v>1819</v>
      </c>
      <c r="I175" s="5"/>
      <c r="L175" s="11"/>
    </row>
    <row r="176" spans="1:12" x14ac:dyDescent="0.2">
      <c r="A176" s="29">
        <v>2018</v>
      </c>
      <c r="B176" s="10">
        <v>1383</v>
      </c>
      <c r="C176" s="10">
        <v>342</v>
      </c>
      <c r="D176" s="11" t="s">
        <v>27</v>
      </c>
      <c r="E176" s="10">
        <v>1725</v>
      </c>
      <c r="I176" s="5"/>
      <c r="L176" s="11"/>
    </row>
    <row r="177" spans="1:12" x14ac:dyDescent="0.2">
      <c r="A177" s="29">
        <v>2019</v>
      </c>
      <c r="B177" s="10">
        <v>1289</v>
      </c>
      <c r="C177" s="10">
        <v>312</v>
      </c>
      <c r="D177" s="11" t="s">
        <v>175</v>
      </c>
      <c r="E177" s="10">
        <v>1602</v>
      </c>
      <c r="I177" s="5"/>
      <c r="L177" s="11"/>
    </row>
    <row r="178" spans="1:12" x14ac:dyDescent="0.2">
      <c r="A178" s="29">
        <v>2020</v>
      </c>
      <c r="B178" s="10">
        <v>1146</v>
      </c>
      <c r="C178" s="10">
        <v>290</v>
      </c>
      <c r="D178" s="11" t="s">
        <v>176</v>
      </c>
      <c r="E178" s="10">
        <v>1437</v>
      </c>
      <c r="I178" s="5"/>
      <c r="L178" s="11"/>
    </row>
    <row r="179" spans="1:12" x14ac:dyDescent="0.2">
      <c r="A179" s="29">
        <v>2021</v>
      </c>
      <c r="B179" s="10">
        <v>1066.4428922757911</v>
      </c>
      <c r="C179" s="10">
        <v>289.6932755827238</v>
      </c>
      <c r="D179" s="10" t="s">
        <v>175</v>
      </c>
      <c r="E179" s="10">
        <v>1357.7361678585148</v>
      </c>
      <c r="I179" s="5"/>
      <c r="L179" s="11"/>
    </row>
    <row r="180" spans="1:12" x14ac:dyDescent="0.2">
      <c r="A180" s="88" t="s">
        <v>876</v>
      </c>
      <c r="B180" s="10"/>
      <c r="C180" s="10"/>
      <c r="D180" s="44"/>
      <c r="E180" s="10"/>
      <c r="I180" s="5"/>
      <c r="L180" s="11"/>
    </row>
    <row r="181" spans="1:12" ht="12" customHeight="1" x14ac:dyDescent="0.2">
      <c r="A181" s="88" t="s">
        <v>877</v>
      </c>
      <c r="L181" s="11"/>
    </row>
    <row r="182" spans="1:12" x14ac:dyDescent="0.2">
      <c r="L182" s="11"/>
    </row>
    <row r="183" spans="1:12" x14ac:dyDescent="0.2">
      <c r="A183" s="31" t="s">
        <v>984</v>
      </c>
      <c r="I183" s="5"/>
      <c r="L183" s="11"/>
    </row>
    <row r="184" spans="1:12" ht="25.5" x14ac:dyDescent="0.2">
      <c r="A184" s="35"/>
      <c r="B184" s="22" t="s">
        <v>177</v>
      </c>
      <c r="C184" s="22"/>
      <c r="I184" s="5"/>
      <c r="L184" s="11"/>
    </row>
    <row r="185" spans="1:12" x14ac:dyDescent="0.2">
      <c r="A185" s="35" t="s">
        <v>56</v>
      </c>
      <c r="B185" s="18">
        <v>2020</v>
      </c>
      <c r="C185" s="18">
        <v>2021</v>
      </c>
      <c r="I185" s="5"/>
      <c r="L185" s="11"/>
    </row>
    <row r="186" spans="1:12" x14ac:dyDescent="0.2">
      <c r="A186" s="29" t="s">
        <v>57</v>
      </c>
      <c r="B186" s="10">
        <v>548.70000000000005</v>
      </c>
      <c r="C186" s="10">
        <v>536.31043930003216</v>
      </c>
      <c r="I186" s="5"/>
      <c r="L186" s="11"/>
    </row>
    <row r="187" spans="1:12" x14ac:dyDescent="0.2">
      <c r="A187" s="29" t="s">
        <v>58</v>
      </c>
      <c r="B187" s="10">
        <v>671.1</v>
      </c>
      <c r="C187" s="10">
        <v>622.36657885595241</v>
      </c>
      <c r="I187" s="5"/>
      <c r="L187" s="11"/>
    </row>
    <row r="188" spans="1:12" x14ac:dyDescent="0.2">
      <c r="A188" s="29" t="s">
        <v>59</v>
      </c>
      <c r="B188" s="10">
        <v>142.4</v>
      </c>
      <c r="C188" s="10">
        <v>140.46208494457673</v>
      </c>
      <c r="I188" s="5"/>
      <c r="L188" s="11"/>
    </row>
    <row r="189" spans="1:12" x14ac:dyDescent="0.2">
      <c r="A189" s="29" t="s">
        <v>60</v>
      </c>
      <c r="B189" s="10">
        <v>71.3</v>
      </c>
      <c r="C189" s="10">
        <v>52.302331365572414</v>
      </c>
      <c r="I189" s="5"/>
      <c r="L189" s="11"/>
    </row>
    <row r="190" spans="1:12" x14ac:dyDescent="0.2">
      <c r="A190" s="29" t="s">
        <v>61</v>
      </c>
      <c r="B190" s="10" t="s">
        <v>175</v>
      </c>
      <c r="C190" s="10">
        <v>6.0025207178388689</v>
      </c>
      <c r="I190" s="5"/>
      <c r="L190" s="11"/>
    </row>
    <row r="191" spans="1:12" x14ac:dyDescent="0.2">
      <c r="A191" s="29" t="s">
        <v>62</v>
      </c>
      <c r="B191" s="10" t="s">
        <v>175</v>
      </c>
      <c r="C191" s="10" t="s">
        <v>175</v>
      </c>
      <c r="I191" s="5"/>
      <c r="L191" s="11"/>
    </row>
    <row r="192" spans="1:12" x14ac:dyDescent="0.2">
      <c r="A192" s="29" t="s">
        <v>51</v>
      </c>
      <c r="B192" s="10">
        <v>1436.9</v>
      </c>
      <c r="C192" s="10">
        <v>1357.736167858516</v>
      </c>
      <c r="I192" s="5"/>
      <c r="L192" s="11"/>
    </row>
    <row r="193" spans="1:12" x14ac:dyDescent="0.2">
      <c r="A193" s="88" t="s">
        <v>876</v>
      </c>
      <c r="B193" s="10"/>
      <c r="C193" s="10"/>
      <c r="I193" s="5"/>
      <c r="L193" s="11"/>
    </row>
    <row r="194" spans="1:12" ht="12" customHeight="1" x14ac:dyDescent="0.2">
      <c r="A194" s="88" t="s">
        <v>877</v>
      </c>
      <c r="L194" s="11"/>
    </row>
    <row r="195" spans="1:12" x14ac:dyDescent="0.2">
      <c r="I195" s="5"/>
      <c r="L195" s="11"/>
    </row>
    <row r="196" spans="1:12" x14ac:dyDescent="0.2">
      <c r="A196" s="31" t="s">
        <v>985</v>
      </c>
      <c r="I196" s="5"/>
      <c r="L196" s="11"/>
    </row>
    <row r="197" spans="1:12" x14ac:dyDescent="0.2">
      <c r="A197" s="35" t="s">
        <v>178</v>
      </c>
      <c r="B197" s="18" t="s">
        <v>63</v>
      </c>
      <c r="C197" s="18" t="s">
        <v>64</v>
      </c>
      <c r="D197" s="18" t="s">
        <v>51</v>
      </c>
      <c r="I197" s="5"/>
      <c r="L197" s="11"/>
    </row>
    <row r="198" spans="1:12" x14ac:dyDescent="0.2">
      <c r="A198" s="29">
        <v>2020</v>
      </c>
      <c r="B198" s="10">
        <v>75.8</v>
      </c>
      <c r="C198" s="10">
        <v>1361.2</v>
      </c>
      <c r="D198" s="10">
        <v>1436.9</v>
      </c>
      <c r="I198" s="5"/>
      <c r="L198" s="11"/>
    </row>
    <row r="199" spans="1:12" x14ac:dyDescent="0.2">
      <c r="A199" s="29">
        <v>2021</v>
      </c>
      <c r="B199" s="10">
        <v>91.902828443878434</v>
      </c>
      <c r="C199" s="10">
        <v>1265.8333394146366</v>
      </c>
      <c r="D199" s="10">
        <v>1357.736167858515</v>
      </c>
      <c r="I199" s="5"/>
      <c r="L199" s="11"/>
    </row>
    <row r="200" spans="1:12" x14ac:dyDescent="0.2">
      <c r="A200" s="88" t="s">
        <v>876</v>
      </c>
      <c r="B200" s="10"/>
      <c r="C200" s="10"/>
      <c r="D200" s="10"/>
      <c r="I200" s="5"/>
      <c r="L200" s="11"/>
    </row>
    <row r="201" spans="1:12" x14ac:dyDescent="0.2">
      <c r="A201" s="88" t="s">
        <v>877</v>
      </c>
      <c r="B201" s="10"/>
      <c r="C201" s="10"/>
      <c r="D201" s="10"/>
      <c r="I201" s="5"/>
      <c r="L201" s="11"/>
    </row>
    <row r="202" spans="1:12" x14ac:dyDescent="0.2">
      <c r="I202" s="5"/>
      <c r="L202" s="11"/>
    </row>
    <row r="203" spans="1:12" x14ac:dyDescent="0.2">
      <c r="A203" s="31" t="s">
        <v>986</v>
      </c>
      <c r="I203" s="5"/>
      <c r="L203" s="11"/>
    </row>
    <row r="204" spans="1:12" x14ac:dyDescent="0.2">
      <c r="A204" s="35" t="s">
        <v>179</v>
      </c>
      <c r="B204" s="18" t="s">
        <v>65</v>
      </c>
      <c r="C204" s="18" t="s">
        <v>66</v>
      </c>
      <c r="D204" s="18" t="s">
        <v>51</v>
      </c>
      <c r="I204" s="5"/>
      <c r="L204" s="11"/>
    </row>
    <row r="205" spans="1:12" x14ac:dyDescent="0.2">
      <c r="A205" s="29">
        <v>2020</v>
      </c>
      <c r="B205" s="10">
        <v>1281.0999999999999</v>
      </c>
      <c r="C205" s="10">
        <v>155.80000000000001</v>
      </c>
      <c r="D205" s="10">
        <v>1436.9</v>
      </c>
      <c r="I205" s="5"/>
      <c r="L205" s="11"/>
    </row>
    <row r="206" spans="1:12" x14ac:dyDescent="0.2">
      <c r="A206" s="29">
        <v>2021</v>
      </c>
      <c r="B206" s="10">
        <v>1229.1594732890296</v>
      </c>
      <c r="C206" s="10">
        <v>128.57669456948585</v>
      </c>
      <c r="D206" s="10">
        <v>1357.7361678585155</v>
      </c>
      <c r="I206" s="5"/>
      <c r="L206" s="11"/>
    </row>
    <row r="207" spans="1:12" x14ac:dyDescent="0.2">
      <c r="A207" s="88" t="s">
        <v>876</v>
      </c>
      <c r="B207" s="10"/>
      <c r="C207" s="10"/>
      <c r="D207" s="10"/>
      <c r="I207" s="5"/>
      <c r="L207" s="11"/>
    </row>
    <row r="208" spans="1:12" x14ac:dyDescent="0.2">
      <c r="A208" s="88" t="s">
        <v>877</v>
      </c>
      <c r="B208" s="10"/>
      <c r="C208" s="10"/>
      <c r="D208" s="10"/>
      <c r="I208" s="5"/>
      <c r="L208" s="11"/>
    </row>
    <row r="209" spans="1:12" x14ac:dyDescent="0.2">
      <c r="I209" s="5"/>
      <c r="L209" s="11"/>
    </row>
    <row r="210" spans="1:12" x14ac:dyDescent="0.2">
      <c r="A210" s="31" t="s">
        <v>987</v>
      </c>
      <c r="I210" s="5"/>
      <c r="L210" s="11"/>
    </row>
    <row r="211" spans="1:12" x14ac:dyDescent="0.2">
      <c r="A211" s="35" t="s">
        <v>68</v>
      </c>
      <c r="B211" s="22" t="s">
        <v>180</v>
      </c>
      <c r="C211" s="22"/>
      <c r="I211" s="5"/>
      <c r="L211" s="11"/>
    </row>
    <row r="212" spans="1:12" x14ac:dyDescent="0.2">
      <c r="A212" s="35"/>
      <c r="B212" s="22">
        <v>2020</v>
      </c>
      <c r="C212" s="22">
        <v>2021</v>
      </c>
      <c r="I212" s="5"/>
      <c r="L212" s="11"/>
    </row>
    <row r="213" spans="1:12" x14ac:dyDescent="0.2">
      <c r="A213" s="29" t="s">
        <v>70</v>
      </c>
      <c r="B213" s="11" t="s">
        <v>176</v>
      </c>
      <c r="C213" s="11" t="s">
        <v>175</v>
      </c>
      <c r="I213" s="5"/>
      <c r="L213" s="11"/>
    </row>
    <row r="214" spans="1:12" x14ac:dyDescent="0.2">
      <c r="A214" s="29" t="s">
        <v>74</v>
      </c>
      <c r="B214" s="11" t="s">
        <v>175</v>
      </c>
      <c r="C214" s="11" t="s">
        <v>175</v>
      </c>
      <c r="I214" s="5"/>
      <c r="L214" s="11"/>
    </row>
    <row r="215" spans="1:12" x14ac:dyDescent="0.2">
      <c r="A215" s="29" t="s">
        <v>78</v>
      </c>
      <c r="B215" s="11">
        <v>15</v>
      </c>
      <c r="C215" s="44">
        <v>15.320981806123324</v>
      </c>
      <c r="I215" s="5"/>
      <c r="L215" s="11"/>
    </row>
    <row r="216" spans="1:12" x14ac:dyDescent="0.2">
      <c r="A216" s="29" t="s">
        <v>82</v>
      </c>
      <c r="B216" s="11">
        <v>26</v>
      </c>
      <c r="C216" s="44">
        <v>19.200000000000003</v>
      </c>
      <c r="I216" s="5"/>
      <c r="L216" s="11"/>
    </row>
    <row r="217" spans="1:12" x14ac:dyDescent="0.2">
      <c r="A217" s="29" t="s">
        <v>86</v>
      </c>
      <c r="B217" s="11">
        <v>5</v>
      </c>
      <c r="C217" s="44">
        <v>7</v>
      </c>
      <c r="I217" s="5"/>
      <c r="L217" s="11"/>
    </row>
    <row r="218" spans="1:12" x14ac:dyDescent="0.2">
      <c r="A218" s="29" t="s">
        <v>90</v>
      </c>
      <c r="B218" s="11">
        <v>6</v>
      </c>
      <c r="C218" s="44">
        <v>15.3</v>
      </c>
      <c r="I218" s="5"/>
      <c r="L218" s="11"/>
    </row>
    <row r="219" spans="1:12" x14ac:dyDescent="0.2">
      <c r="A219" s="29" t="s">
        <v>94</v>
      </c>
      <c r="B219" s="11">
        <v>12</v>
      </c>
      <c r="C219" s="44">
        <v>15.6</v>
      </c>
      <c r="I219" s="5"/>
      <c r="L219" s="11"/>
    </row>
    <row r="220" spans="1:12" x14ac:dyDescent="0.2">
      <c r="A220" s="29" t="s">
        <v>98</v>
      </c>
      <c r="B220" s="11" t="s">
        <v>175</v>
      </c>
      <c r="C220" s="11" t="s">
        <v>175</v>
      </c>
      <c r="I220" s="5"/>
      <c r="L220" s="11"/>
    </row>
    <row r="221" spans="1:12" x14ac:dyDescent="0.2">
      <c r="A221" s="29" t="s">
        <v>102</v>
      </c>
      <c r="B221" s="11">
        <v>47</v>
      </c>
      <c r="C221" s="44">
        <v>25.4</v>
      </c>
      <c r="I221" s="5"/>
      <c r="L221" s="11"/>
    </row>
    <row r="222" spans="1:12" x14ac:dyDescent="0.2">
      <c r="A222" s="29" t="s">
        <v>106</v>
      </c>
      <c r="B222" s="11">
        <v>43</v>
      </c>
      <c r="C222" s="44">
        <v>37.200000000000003</v>
      </c>
      <c r="I222" s="5"/>
      <c r="L222" s="11"/>
    </row>
    <row r="223" spans="1:12" x14ac:dyDescent="0.2">
      <c r="A223" s="29" t="s">
        <v>110</v>
      </c>
      <c r="B223" s="10" t="s">
        <v>175</v>
      </c>
      <c r="C223" s="11" t="s">
        <v>175</v>
      </c>
      <c r="I223" s="5"/>
      <c r="L223" s="11"/>
    </row>
    <row r="224" spans="1:12" x14ac:dyDescent="0.2">
      <c r="A224" s="29" t="s">
        <v>114</v>
      </c>
      <c r="B224" s="11">
        <v>8</v>
      </c>
      <c r="C224" s="44">
        <v>5.4724390954038755</v>
      </c>
      <c r="I224" s="5"/>
      <c r="L224" s="11"/>
    </row>
    <row r="225" spans="1:12" x14ac:dyDescent="0.2">
      <c r="A225" s="29" t="s">
        <v>118</v>
      </c>
      <c r="B225" s="11">
        <v>27</v>
      </c>
      <c r="C225" s="44">
        <v>44.222367999999996</v>
      </c>
      <c r="I225" s="5"/>
      <c r="L225" s="11"/>
    </row>
    <row r="226" spans="1:12" x14ac:dyDescent="0.2">
      <c r="A226" s="29" t="s">
        <v>122</v>
      </c>
      <c r="B226" s="11">
        <v>118</v>
      </c>
      <c r="C226" s="44">
        <v>92.594965960977135</v>
      </c>
      <c r="I226" s="5"/>
      <c r="L226" s="11"/>
    </row>
    <row r="227" spans="1:12" x14ac:dyDescent="0.2">
      <c r="A227" s="29" t="s">
        <v>126</v>
      </c>
      <c r="B227" s="11" t="s">
        <v>175</v>
      </c>
      <c r="C227" s="11" t="s">
        <v>175</v>
      </c>
      <c r="I227" s="5"/>
      <c r="L227" s="11"/>
    </row>
    <row r="228" spans="1:12" x14ac:dyDescent="0.2">
      <c r="A228" s="29" t="s">
        <v>130</v>
      </c>
      <c r="B228" s="11">
        <v>7</v>
      </c>
      <c r="C228" s="44">
        <v>5.0251673996592574</v>
      </c>
      <c r="I228" s="5"/>
      <c r="L228" s="11"/>
    </row>
    <row r="229" spans="1:12" x14ac:dyDescent="0.2">
      <c r="A229" s="29" t="s">
        <v>134</v>
      </c>
      <c r="B229" s="11">
        <v>10</v>
      </c>
      <c r="C229" s="11" t="s">
        <v>175</v>
      </c>
      <c r="I229" s="5"/>
      <c r="L229" s="11"/>
    </row>
    <row r="230" spans="1:12" x14ac:dyDescent="0.2">
      <c r="A230" s="29" t="s">
        <v>138</v>
      </c>
      <c r="B230" s="11">
        <v>16</v>
      </c>
      <c r="C230" s="44">
        <v>24.023794570401371</v>
      </c>
      <c r="I230" s="5"/>
      <c r="L230" s="11"/>
    </row>
    <row r="231" spans="1:12" x14ac:dyDescent="0.2">
      <c r="A231" s="29" t="s">
        <v>142</v>
      </c>
      <c r="B231" s="11">
        <v>11</v>
      </c>
      <c r="C231" s="44">
        <v>9.5052630000000011</v>
      </c>
      <c r="I231" s="5"/>
      <c r="L231" s="11"/>
    </row>
    <row r="232" spans="1:12" x14ac:dyDescent="0.2">
      <c r="A232" s="29" t="s">
        <v>146</v>
      </c>
      <c r="B232" s="11">
        <v>33</v>
      </c>
      <c r="C232" s="44">
        <v>21.668420999999999</v>
      </c>
      <c r="I232" s="5"/>
      <c r="L232" s="11"/>
    </row>
    <row r="233" spans="1:12" x14ac:dyDescent="0.2">
      <c r="A233" s="29" t="s">
        <v>71</v>
      </c>
      <c r="B233" s="11" t="s">
        <v>175</v>
      </c>
      <c r="C233" s="11" t="s">
        <v>175</v>
      </c>
      <c r="I233" s="5"/>
      <c r="L233" s="11"/>
    </row>
    <row r="234" spans="1:12" x14ac:dyDescent="0.2">
      <c r="A234" s="29" t="s">
        <v>75</v>
      </c>
      <c r="B234" s="11">
        <v>25</v>
      </c>
      <c r="C234" s="44">
        <v>20.118421000000001</v>
      </c>
      <c r="I234" s="5"/>
      <c r="L234" s="11"/>
    </row>
    <row r="235" spans="1:12" x14ac:dyDescent="0.2">
      <c r="A235" s="29" t="s">
        <v>79</v>
      </c>
      <c r="B235" s="11" t="s">
        <v>175</v>
      </c>
      <c r="C235" s="44">
        <v>5</v>
      </c>
      <c r="I235" s="5"/>
      <c r="L235" s="11"/>
    </row>
    <row r="236" spans="1:12" x14ac:dyDescent="0.2">
      <c r="A236" s="29" t="s">
        <v>83</v>
      </c>
      <c r="B236" s="11" t="s">
        <v>175</v>
      </c>
      <c r="C236" s="44">
        <v>6.6</v>
      </c>
      <c r="I236" s="5"/>
      <c r="L236" s="11"/>
    </row>
    <row r="237" spans="1:12" x14ac:dyDescent="0.2">
      <c r="A237" s="29" t="s">
        <v>87</v>
      </c>
      <c r="B237" s="11">
        <v>18</v>
      </c>
      <c r="C237" s="44">
        <v>18.600000000000001</v>
      </c>
      <c r="I237" s="5"/>
      <c r="L237" s="11"/>
    </row>
    <row r="238" spans="1:12" x14ac:dyDescent="0.2">
      <c r="A238" s="29" t="s">
        <v>91</v>
      </c>
      <c r="B238" s="11">
        <v>31</v>
      </c>
      <c r="C238" s="44">
        <v>34.071981776765384</v>
      </c>
      <c r="I238" s="5"/>
      <c r="L238" s="11"/>
    </row>
    <row r="239" spans="1:12" x14ac:dyDescent="0.2">
      <c r="A239" s="29" t="s">
        <v>95</v>
      </c>
      <c r="B239" s="11">
        <v>46</v>
      </c>
      <c r="C239" s="44">
        <v>41.603093187157405</v>
      </c>
      <c r="I239" s="5"/>
      <c r="L239" s="11"/>
    </row>
    <row r="240" spans="1:12" x14ac:dyDescent="0.2">
      <c r="A240" s="29" t="s">
        <v>99</v>
      </c>
      <c r="B240" s="11">
        <v>15</v>
      </c>
      <c r="C240" s="44">
        <v>12.6</v>
      </c>
      <c r="I240" s="5"/>
      <c r="L240" s="11"/>
    </row>
    <row r="241" spans="1:12" x14ac:dyDescent="0.2">
      <c r="A241" s="29" t="s">
        <v>103</v>
      </c>
      <c r="B241" s="11" t="s">
        <v>175</v>
      </c>
      <c r="C241" s="11" t="s">
        <v>175</v>
      </c>
      <c r="I241" s="5"/>
      <c r="L241" s="11"/>
    </row>
    <row r="242" spans="1:12" x14ac:dyDescent="0.2">
      <c r="A242" s="29" t="s">
        <v>107</v>
      </c>
      <c r="B242" s="11" t="s">
        <v>175</v>
      </c>
      <c r="C242" s="11" t="s">
        <v>175</v>
      </c>
      <c r="I242" s="5"/>
      <c r="L242" s="11"/>
    </row>
    <row r="243" spans="1:12" x14ac:dyDescent="0.2">
      <c r="A243" s="29" t="s">
        <v>111</v>
      </c>
      <c r="B243" s="11">
        <v>20</v>
      </c>
      <c r="C243" s="44">
        <v>16.016636345342405</v>
      </c>
      <c r="I243" s="5"/>
      <c r="L243" s="11"/>
    </row>
    <row r="244" spans="1:12" x14ac:dyDescent="0.2">
      <c r="A244" s="29" t="s">
        <v>115</v>
      </c>
      <c r="B244" s="11" t="s">
        <v>175</v>
      </c>
      <c r="C244" s="11" t="s">
        <v>175</v>
      </c>
      <c r="I244" s="5"/>
      <c r="L244" s="11"/>
    </row>
    <row r="245" spans="1:12" x14ac:dyDescent="0.2">
      <c r="A245" s="29" t="s">
        <v>119</v>
      </c>
      <c r="B245" s="11">
        <v>68</v>
      </c>
      <c r="C245" s="44">
        <v>90.216558732689066</v>
      </c>
      <c r="I245" s="5"/>
      <c r="L245" s="11"/>
    </row>
    <row r="246" spans="1:12" x14ac:dyDescent="0.2">
      <c r="A246" s="29" t="s">
        <v>123</v>
      </c>
      <c r="B246" s="11" t="s">
        <v>175</v>
      </c>
      <c r="C246" s="11" t="s">
        <v>175</v>
      </c>
      <c r="I246" s="5"/>
      <c r="L246" s="11"/>
    </row>
    <row r="247" spans="1:12" x14ac:dyDescent="0.2">
      <c r="A247" s="29" t="s">
        <v>127</v>
      </c>
      <c r="B247" s="11">
        <v>28</v>
      </c>
      <c r="C247" s="44">
        <v>26.5</v>
      </c>
      <c r="I247" s="5"/>
      <c r="L247" s="11"/>
    </row>
    <row r="248" spans="1:12" x14ac:dyDescent="0.2">
      <c r="A248" s="29" t="s">
        <v>131</v>
      </c>
      <c r="B248" s="11">
        <v>43</v>
      </c>
      <c r="C248" s="44">
        <v>21.146050670640836</v>
      </c>
      <c r="I248" s="5"/>
      <c r="L248" s="11"/>
    </row>
    <row r="249" spans="1:12" x14ac:dyDescent="0.2">
      <c r="A249" s="29" t="s">
        <v>135</v>
      </c>
      <c r="B249" s="11">
        <v>15</v>
      </c>
      <c r="C249" s="44">
        <v>13.200000000000001</v>
      </c>
      <c r="I249" s="5"/>
      <c r="L249" s="11"/>
    </row>
    <row r="250" spans="1:12" x14ac:dyDescent="0.2">
      <c r="A250" s="29" t="s">
        <v>139</v>
      </c>
      <c r="B250" s="11" t="s">
        <v>175</v>
      </c>
      <c r="C250" s="11" t="s">
        <v>175</v>
      </c>
      <c r="I250" s="5"/>
      <c r="L250" s="11"/>
    </row>
    <row r="251" spans="1:12" x14ac:dyDescent="0.2">
      <c r="A251" s="29" t="s">
        <v>143</v>
      </c>
      <c r="B251" s="11">
        <v>10</v>
      </c>
      <c r="C251" s="44">
        <v>14.2</v>
      </c>
      <c r="I251" s="5"/>
      <c r="L251" s="11"/>
    </row>
    <row r="252" spans="1:12" x14ac:dyDescent="0.2">
      <c r="A252" s="29" t="s">
        <v>147</v>
      </c>
      <c r="B252" s="11">
        <v>30</v>
      </c>
      <c r="C252" s="44">
        <v>24.8</v>
      </c>
      <c r="I252" s="5"/>
      <c r="L252" s="11"/>
    </row>
    <row r="253" spans="1:12" x14ac:dyDescent="0.2">
      <c r="A253" s="29" t="s">
        <v>72</v>
      </c>
      <c r="B253" s="11" t="s">
        <v>175</v>
      </c>
      <c r="C253" s="11" t="s">
        <v>175</v>
      </c>
      <c r="I253" s="5"/>
      <c r="L253" s="11"/>
    </row>
    <row r="254" spans="1:12" x14ac:dyDescent="0.2">
      <c r="A254" s="29" t="s">
        <v>76</v>
      </c>
      <c r="B254" s="11">
        <v>13</v>
      </c>
      <c r="C254" s="44">
        <v>15.4</v>
      </c>
      <c r="I254" s="5"/>
      <c r="L254" s="11"/>
    </row>
    <row r="255" spans="1:12" x14ac:dyDescent="0.2">
      <c r="A255" s="29" t="s">
        <v>80</v>
      </c>
      <c r="B255" s="11">
        <v>24</v>
      </c>
      <c r="C255" s="44">
        <v>22.2</v>
      </c>
      <c r="I255" s="5"/>
      <c r="L255" s="11"/>
    </row>
    <row r="256" spans="1:12" x14ac:dyDescent="0.2">
      <c r="A256" s="29" t="s">
        <v>84</v>
      </c>
      <c r="B256" s="11">
        <v>17</v>
      </c>
      <c r="C256" s="44">
        <v>5</v>
      </c>
      <c r="I256" s="5"/>
      <c r="L256" s="11"/>
    </row>
    <row r="257" spans="1:12" x14ac:dyDescent="0.2">
      <c r="A257" s="29" t="s">
        <v>88</v>
      </c>
      <c r="B257" s="11">
        <v>70</v>
      </c>
      <c r="C257" s="44">
        <v>71.683065460996843</v>
      </c>
      <c r="I257" s="5"/>
      <c r="L257" s="11"/>
    </row>
    <row r="258" spans="1:12" x14ac:dyDescent="0.2">
      <c r="A258" s="29" t="s">
        <v>92</v>
      </c>
      <c r="B258" s="11">
        <v>19</v>
      </c>
      <c r="C258" s="44">
        <v>6.2682856709144579</v>
      </c>
      <c r="I258" s="5"/>
      <c r="L258" s="11"/>
    </row>
    <row r="259" spans="1:12" x14ac:dyDescent="0.2">
      <c r="A259" s="29" t="s">
        <v>96</v>
      </c>
      <c r="B259" s="11">
        <v>11</v>
      </c>
      <c r="C259" s="44">
        <v>12.373633200795229</v>
      </c>
      <c r="I259" s="5"/>
      <c r="L259" s="11"/>
    </row>
    <row r="260" spans="1:12" x14ac:dyDescent="0.2">
      <c r="A260" s="29" t="s">
        <v>100</v>
      </c>
      <c r="B260" s="11">
        <v>5</v>
      </c>
      <c r="C260" s="44">
        <v>7.3245780992259872</v>
      </c>
      <c r="I260" s="5"/>
      <c r="L260" s="11"/>
    </row>
    <row r="261" spans="1:12" x14ac:dyDescent="0.2">
      <c r="A261" s="29" t="s">
        <v>104</v>
      </c>
      <c r="B261" s="11">
        <v>40</v>
      </c>
      <c r="C261" s="44">
        <v>38</v>
      </c>
      <c r="I261" s="5"/>
      <c r="L261" s="11"/>
    </row>
    <row r="262" spans="1:12" x14ac:dyDescent="0.2">
      <c r="A262" s="29" t="s">
        <v>108</v>
      </c>
      <c r="B262" s="11">
        <v>25</v>
      </c>
      <c r="C262" s="44">
        <v>17.600000000000001</v>
      </c>
      <c r="I262" s="5"/>
      <c r="L262" s="11"/>
    </row>
    <row r="263" spans="1:12" x14ac:dyDescent="0.2">
      <c r="A263" s="29" t="s">
        <v>112</v>
      </c>
      <c r="B263" s="11">
        <v>10</v>
      </c>
      <c r="C263" s="44">
        <v>12.2</v>
      </c>
      <c r="I263" s="5"/>
      <c r="L263" s="11"/>
    </row>
    <row r="264" spans="1:12" x14ac:dyDescent="0.2">
      <c r="A264" s="29" t="s">
        <v>116</v>
      </c>
      <c r="B264" s="11">
        <v>28</v>
      </c>
      <c r="C264" s="44">
        <v>26.000000000000004</v>
      </c>
      <c r="I264" s="5"/>
      <c r="L264" s="11"/>
    </row>
    <row r="265" spans="1:12" x14ac:dyDescent="0.2">
      <c r="A265" s="29" t="s">
        <v>120</v>
      </c>
      <c r="B265" s="11">
        <v>30</v>
      </c>
      <c r="C265" s="44">
        <v>23.4</v>
      </c>
      <c r="I265" s="5"/>
      <c r="L265" s="11"/>
    </row>
    <row r="266" spans="1:12" x14ac:dyDescent="0.2">
      <c r="A266" s="29" t="s">
        <v>124</v>
      </c>
      <c r="B266" s="11">
        <v>6</v>
      </c>
      <c r="C266" s="11" t="s">
        <v>175</v>
      </c>
      <c r="I266" s="5"/>
      <c r="L266" s="11"/>
    </row>
    <row r="267" spans="1:12" x14ac:dyDescent="0.2">
      <c r="A267" s="29" t="s">
        <v>128</v>
      </c>
      <c r="B267" s="11" t="s">
        <v>175</v>
      </c>
      <c r="C267" s="11" t="s">
        <v>175</v>
      </c>
      <c r="I267" s="5"/>
      <c r="L267" s="11"/>
    </row>
    <row r="268" spans="1:12" x14ac:dyDescent="0.2">
      <c r="A268" s="29" t="s">
        <v>132</v>
      </c>
      <c r="B268" s="11" t="s">
        <v>175</v>
      </c>
      <c r="C268" s="11" t="s">
        <v>175</v>
      </c>
      <c r="I268" s="5"/>
      <c r="L268" s="11"/>
    </row>
    <row r="269" spans="1:12" x14ac:dyDescent="0.2">
      <c r="A269" s="29" t="s">
        <v>136</v>
      </c>
      <c r="B269" s="11">
        <v>8</v>
      </c>
      <c r="C269" s="44">
        <v>5</v>
      </c>
      <c r="I269" s="5"/>
      <c r="L269" s="11"/>
    </row>
    <row r="270" spans="1:12" x14ac:dyDescent="0.2">
      <c r="A270" s="29" t="s">
        <v>140</v>
      </c>
      <c r="B270" s="11" t="s">
        <v>175</v>
      </c>
      <c r="C270" s="11" t="s">
        <v>175</v>
      </c>
      <c r="I270" s="5"/>
      <c r="L270" s="11"/>
    </row>
    <row r="271" spans="1:12" x14ac:dyDescent="0.2">
      <c r="A271" s="29" t="s">
        <v>144</v>
      </c>
      <c r="B271" s="11">
        <v>10</v>
      </c>
      <c r="C271" s="44">
        <v>15.600000000000001</v>
      </c>
      <c r="I271" s="5"/>
      <c r="L271" s="11"/>
    </row>
    <row r="272" spans="1:12" x14ac:dyDescent="0.2">
      <c r="A272" s="29" t="s">
        <v>148</v>
      </c>
      <c r="B272" s="11" t="s">
        <v>175</v>
      </c>
      <c r="C272" s="11" t="s">
        <v>175</v>
      </c>
      <c r="I272" s="5"/>
      <c r="L272" s="11"/>
    </row>
    <row r="273" spans="1:12" x14ac:dyDescent="0.2">
      <c r="A273" s="29" t="s">
        <v>73</v>
      </c>
      <c r="B273" s="11" t="s">
        <v>176</v>
      </c>
      <c r="C273" s="11" t="s">
        <v>175</v>
      </c>
      <c r="I273" s="5"/>
      <c r="L273" s="11"/>
    </row>
    <row r="274" spans="1:12" x14ac:dyDescent="0.2">
      <c r="A274" s="29" t="s">
        <v>77</v>
      </c>
      <c r="B274" s="11">
        <v>5</v>
      </c>
      <c r="C274" s="44">
        <v>8.1999999999999993</v>
      </c>
      <c r="I274" s="5"/>
      <c r="L274" s="11"/>
    </row>
    <row r="275" spans="1:12" x14ac:dyDescent="0.2">
      <c r="A275" s="29" t="s">
        <v>81</v>
      </c>
      <c r="B275" s="11" t="s">
        <v>176</v>
      </c>
      <c r="C275" s="11" t="s">
        <v>175</v>
      </c>
      <c r="I275" s="5"/>
      <c r="L275" s="11"/>
    </row>
    <row r="276" spans="1:12" x14ac:dyDescent="0.2">
      <c r="A276" s="29" t="s">
        <v>85</v>
      </c>
      <c r="B276" s="11">
        <v>12</v>
      </c>
      <c r="C276" s="44">
        <v>14</v>
      </c>
      <c r="I276" s="5"/>
      <c r="L276" s="11"/>
    </row>
    <row r="277" spans="1:12" x14ac:dyDescent="0.2">
      <c r="A277" s="29" t="s">
        <v>89</v>
      </c>
      <c r="B277" s="11" t="s">
        <v>175</v>
      </c>
      <c r="C277" s="11" t="s">
        <v>175</v>
      </c>
      <c r="I277" s="5"/>
      <c r="L277" s="11"/>
    </row>
    <row r="278" spans="1:12" x14ac:dyDescent="0.2">
      <c r="A278" s="29" t="s">
        <v>93</v>
      </c>
      <c r="B278" s="11">
        <v>6</v>
      </c>
      <c r="C278" s="44">
        <v>8</v>
      </c>
      <c r="I278" s="5"/>
      <c r="L278" s="11"/>
    </row>
    <row r="279" spans="1:12" x14ac:dyDescent="0.2">
      <c r="A279" s="29" t="s">
        <v>97</v>
      </c>
      <c r="B279" s="11" t="s">
        <v>175</v>
      </c>
      <c r="C279" s="11" t="s">
        <v>175</v>
      </c>
      <c r="I279" s="5"/>
      <c r="L279" s="11"/>
    </row>
    <row r="280" spans="1:12" x14ac:dyDescent="0.2">
      <c r="A280" s="29" t="s">
        <v>101</v>
      </c>
      <c r="B280" s="11" t="s">
        <v>175</v>
      </c>
      <c r="C280" s="11" t="s">
        <v>175</v>
      </c>
      <c r="I280" s="5"/>
      <c r="L280" s="11"/>
    </row>
    <row r="281" spans="1:12" x14ac:dyDescent="0.2">
      <c r="A281" s="29" t="s">
        <v>105</v>
      </c>
      <c r="B281" s="11" t="s">
        <v>175</v>
      </c>
      <c r="C281" s="11" t="s">
        <v>175</v>
      </c>
      <c r="I281" s="5"/>
      <c r="L281" s="11"/>
    </row>
    <row r="282" spans="1:12" x14ac:dyDescent="0.2">
      <c r="A282" s="29" t="s">
        <v>109</v>
      </c>
      <c r="B282" s="11">
        <v>5</v>
      </c>
      <c r="C282" s="11" t="s">
        <v>175</v>
      </c>
      <c r="I282" s="5"/>
      <c r="L282" s="11"/>
    </row>
    <row r="283" spans="1:12" x14ac:dyDescent="0.2">
      <c r="A283" s="29" t="s">
        <v>113</v>
      </c>
      <c r="B283" s="11">
        <v>7</v>
      </c>
      <c r="C283" s="11" t="s">
        <v>175</v>
      </c>
      <c r="I283" s="5"/>
      <c r="L283" s="11"/>
    </row>
    <row r="284" spans="1:12" x14ac:dyDescent="0.2">
      <c r="A284" s="29" t="s">
        <v>117</v>
      </c>
      <c r="B284" s="11">
        <v>8</v>
      </c>
      <c r="C284" s="44">
        <v>12.4</v>
      </c>
      <c r="I284" s="5"/>
      <c r="L284" s="11"/>
    </row>
    <row r="285" spans="1:12" x14ac:dyDescent="0.2">
      <c r="A285" s="29" t="s">
        <v>121</v>
      </c>
      <c r="B285" s="11" t="s">
        <v>175</v>
      </c>
      <c r="C285" s="11" t="s">
        <v>175</v>
      </c>
      <c r="I285" s="5"/>
      <c r="L285" s="11"/>
    </row>
    <row r="286" spans="1:12" x14ac:dyDescent="0.2">
      <c r="A286" s="29" t="s">
        <v>125</v>
      </c>
      <c r="B286" s="11">
        <v>47</v>
      </c>
      <c r="C286" s="44">
        <v>24</v>
      </c>
      <c r="I286" s="5"/>
      <c r="L286" s="11"/>
    </row>
    <row r="287" spans="1:12" x14ac:dyDescent="0.2">
      <c r="A287" s="29" t="s">
        <v>129</v>
      </c>
      <c r="B287" s="11">
        <v>45</v>
      </c>
      <c r="C287" s="44">
        <v>56.893589835939508</v>
      </c>
      <c r="I287" s="5"/>
      <c r="L287" s="11"/>
    </row>
    <row r="288" spans="1:12" x14ac:dyDescent="0.2">
      <c r="A288" s="29" t="s">
        <v>133</v>
      </c>
      <c r="B288" s="11">
        <v>16</v>
      </c>
      <c r="C288" s="44">
        <v>11.102389078498295</v>
      </c>
      <c r="I288" s="5"/>
      <c r="L288" s="11"/>
    </row>
    <row r="289" spans="1:12" x14ac:dyDescent="0.2">
      <c r="A289" s="29" t="s">
        <v>137</v>
      </c>
      <c r="B289" s="11">
        <v>141</v>
      </c>
      <c r="C289" s="44">
        <v>147.26243769018328</v>
      </c>
      <c r="I289" s="5"/>
      <c r="L289" s="11"/>
    </row>
    <row r="290" spans="1:12" x14ac:dyDescent="0.2">
      <c r="A290" s="29" t="s">
        <v>141</v>
      </c>
      <c r="B290" s="11">
        <v>12</v>
      </c>
      <c r="C290" s="44">
        <v>10.882229965156792</v>
      </c>
      <c r="I290" s="5"/>
      <c r="L290" s="11"/>
    </row>
    <row r="291" spans="1:12" x14ac:dyDescent="0.2">
      <c r="A291" s="29" t="s">
        <v>145</v>
      </c>
      <c r="B291" s="11">
        <v>27</v>
      </c>
      <c r="C291" s="44">
        <v>42.586831275720165</v>
      </c>
      <c r="I291" s="5"/>
      <c r="L291" s="11"/>
    </row>
    <row r="292" spans="1:12" x14ac:dyDescent="0.2">
      <c r="A292" s="29" t="s">
        <v>149</v>
      </c>
      <c r="B292" s="11" t="s">
        <v>175</v>
      </c>
      <c r="C292" s="11" t="s">
        <v>175</v>
      </c>
      <c r="I292" s="5"/>
      <c r="L292" s="11"/>
    </row>
    <row r="293" spans="1:12" x14ac:dyDescent="0.2">
      <c r="A293" s="29" t="s">
        <v>51</v>
      </c>
      <c r="B293" s="10">
        <v>1437</v>
      </c>
      <c r="C293" s="44">
        <v>1357.7361678585166</v>
      </c>
      <c r="I293" s="5"/>
      <c r="L293" s="11"/>
    </row>
    <row r="294" spans="1:12" x14ac:dyDescent="0.2">
      <c r="A294" s="88" t="s">
        <v>876</v>
      </c>
      <c r="B294" s="10"/>
      <c r="C294" s="44"/>
      <c r="I294" s="5"/>
      <c r="L294" s="11"/>
    </row>
    <row r="295" spans="1:12" x14ac:dyDescent="0.2">
      <c r="A295" s="88" t="s">
        <v>877</v>
      </c>
      <c r="I295" s="5"/>
      <c r="L295" s="11"/>
    </row>
    <row r="296" spans="1:12" x14ac:dyDescent="0.2">
      <c r="A296" s="88"/>
      <c r="I296" s="5"/>
      <c r="L296" s="11"/>
    </row>
    <row r="297" spans="1:12" x14ac:dyDescent="0.2">
      <c r="A297" s="31" t="s">
        <v>988</v>
      </c>
      <c r="I297" s="5"/>
      <c r="L297" s="11"/>
    </row>
    <row r="298" spans="1:12" ht="25.5" x14ac:dyDescent="0.2">
      <c r="A298" s="35"/>
      <c r="B298" s="22" t="s">
        <v>177</v>
      </c>
      <c r="C298" s="22"/>
      <c r="I298" s="5"/>
      <c r="L298" s="11"/>
    </row>
    <row r="299" spans="1:12" x14ac:dyDescent="0.2">
      <c r="A299" s="35" t="s">
        <v>152</v>
      </c>
      <c r="B299" s="18">
        <v>2020</v>
      </c>
      <c r="C299" s="18">
        <v>2021</v>
      </c>
      <c r="I299" s="5"/>
      <c r="L299" s="11"/>
    </row>
    <row r="300" spans="1:12" x14ac:dyDescent="0.2">
      <c r="A300" s="29" t="s">
        <v>181</v>
      </c>
      <c r="B300" s="10">
        <v>61</v>
      </c>
      <c r="C300" s="10">
        <v>55.628260586816673</v>
      </c>
      <c r="I300" s="5"/>
      <c r="L300" s="11"/>
    </row>
    <row r="301" spans="1:12" x14ac:dyDescent="0.2">
      <c r="A301" s="29" t="s">
        <v>182</v>
      </c>
      <c r="B301" s="10">
        <v>152</v>
      </c>
      <c r="C301" s="10">
        <v>136.886842</v>
      </c>
      <c r="I301" s="5"/>
      <c r="L301" s="11"/>
    </row>
    <row r="302" spans="1:12" x14ac:dyDescent="0.2">
      <c r="A302" s="29" t="s">
        <v>183</v>
      </c>
      <c r="B302" s="10">
        <v>113</v>
      </c>
      <c r="C302" s="10">
        <v>97.083065460996878</v>
      </c>
      <c r="I302" s="5"/>
      <c r="L302" s="11"/>
    </row>
    <row r="303" spans="1:12" x14ac:dyDescent="0.2">
      <c r="A303" s="29" t="s">
        <v>184</v>
      </c>
      <c r="B303" s="10">
        <v>36</v>
      </c>
      <c r="C303" s="10">
        <v>39.178876806123327</v>
      </c>
      <c r="I303" s="5"/>
      <c r="L303" s="11"/>
    </row>
    <row r="304" spans="1:12" x14ac:dyDescent="0.2">
      <c r="A304" s="29" t="s">
        <v>185</v>
      </c>
      <c r="B304" s="10">
        <v>34</v>
      </c>
      <c r="C304" s="10">
        <v>37.498211300021218</v>
      </c>
      <c r="I304" s="5"/>
      <c r="L304" s="11"/>
    </row>
    <row r="305" spans="1:12" x14ac:dyDescent="0.2">
      <c r="A305" s="29" t="s">
        <v>186</v>
      </c>
      <c r="B305" s="10">
        <v>95</v>
      </c>
      <c r="C305" s="10">
        <v>112.21655873268904</v>
      </c>
      <c r="I305" s="5"/>
      <c r="L305" s="11"/>
    </row>
    <row r="306" spans="1:12" x14ac:dyDescent="0.2">
      <c r="A306" s="29" t="s">
        <v>187</v>
      </c>
      <c r="B306" s="10">
        <v>165</v>
      </c>
      <c r="C306" s="10">
        <v>112.2</v>
      </c>
      <c r="I306" s="5"/>
      <c r="L306" s="11"/>
    </row>
    <row r="307" spans="1:12" x14ac:dyDescent="0.2">
      <c r="A307" s="29" t="s">
        <v>188</v>
      </c>
      <c r="B307" s="10">
        <v>32</v>
      </c>
      <c r="C307" s="10">
        <v>43.699999999999996</v>
      </c>
      <c r="I307" s="5"/>
      <c r="L307" s="11"/>
    </row>
    <row r="308" spans="1:12" x14ac:dyDescent="0.2">
      <c r="A308" s="29" t="s">
        <v>139</v>
      </c>
      <c r="B308" s="10">
        <v>45</v>
      </c>
      <c r="C308" s="10">
        <v>44.120005907887794</v>
      </c>
      <c r="I308" s="5"/>
      <c r="L308" s="11"/>
    </row>
    <row r="309" spans="1:12" x14ac:dyDescent="0.2">
      <c r="A309" s="29" t="s">
        <v>189</v>
      </c>
      <c r="B309" s="10">
        <v>25</v>
      </c>
      <c r="C309" s="10">
        <v>10.250789036381404</v>
      </c>
      <c r="I309" s="5"/>
      <c r="L309" s="11"/>
    </row>
    <row r="310" spans="1:12" x14ac:dyDescent="0.2">
      <c r="A310" s="29" t="s">
        <v>190</v>
      </c>
      <c r="B310" s="10">
        <v>108</v>
      </c>
      <c r="C310" s="10">
        <v>115.9996143714977</v>
      </c>
      <c r="I310" s="5"/>
      <c r="L310" s="11"/>
    </row>
    <row r="311" spans="1:12" x14ac:dyDescent="0.2">
      <c r="A311" s="29" t="s">
        <v>191</v>
      </c>
      <c r="B311" s="10">
        <v>96</v>
      </c>
      <c r="C311" s="10">
        <v>91.932881946360993</v>
      </c>
      <c r="I311" s="5"/>
      <c r="L311" s="11"/>
    </row>
    <row r="312" spans="1:12" x14ac:dyDescent="0.2">
      <c r="A312" s="29" t="s">
        <v>192</v>
      </c>
      <c r="B312" s="10">
        <v>19</v>
      </c>
      <c r="C312" s="10">
        <v>21.905262999999998</v>
      </c>
      <c r="I312" s="5"/>
      <c r="L312" s="11"/>
    </row>
    <row r="313" spans="1:12" x14ac:dyDescent="0.2">
      <c r="A313" s="29" t="s">
        <v>193</v>
      </c>
      <c r="B313" s="10">
        <v>28</v>
      </c>
      <c r="C313" s="10">
        <v>28.332710948307806</v>
      </c>
      <c r="I313" s="5"/>
      <c r="L313" s="11"/>
    </row>
    <row r="314" spans="1:12" x14ac:dyDescent="0.2">
      <c r="A314" s="29" t="s">
        <v>194</v>
      </c>
      <c r="B314" s="10">
        <v>172</v>
      </c>
      <c r="C314" s="10">
        <v>161.88931573774255</v>
      </c>
      <c r="I314" s="5"/>
      <c r="L314" s="11"/>
    </row>
    <row r="315" spans="1:12" x14ac:dyDescent="0.2">
      <c r="A315" s="29" t="s">
        <v>195</v>
      </c>
      <c r="B315" s="10">
        <v>43</v>
      </c>
      <c r="C315" s="10">
        <v>28.8346979881651</v>
      </c>
      <c r="I315" s="5"/>
      <c r="L315" s="11"/>
    </row>
    <row r="316" spans="1:12" x14ac:dyDescent="0.2">
      <c r="A316" s="29" t="s">
        <v>196</v>
      </c>
      <c r="B316" s="10">
        <v>215</v>
      </c>
      <c r="C316" s="10">
        <v>195.47907403552563</v>
      </c>
      <c r="I316" s="5"/>
      <c r="L316" s="11"/>
    </row>
    <row r="317" spans="1:12" x14ac:dyDescent="0.2">
      <c r="A317" s="29" t="s">
        <v>174</v>
      </c>
      <c r="B317" s="10" t="s">
        <v>175</v>
      </c>
      <c r="C317" s="10">
        <v>24.6</v>
      </c>
      <c r="I317" s="5"/>
      <c r="L317" s="11"/>
    </row>
    <row r="318" spans="1:12" x14ac:dyDescent="0.2">
      <c r="A318" s="29" t="s">
        <v>51</v>
      </c>
      <c r="B318" s="10">
        <v>1437</v>
      </c>
      <c r="C318" s="10">
        <v>1357.7361678585164</v>
      </c>
      <c r="I318" s="5"/>
      <c r="L318" s="11"/>
    </row>
    <row r="319" spans="1:12" x14ac:dyDescent="0.2">
      <c r="A319" s="88" t="s">
        <v>876</v>
      </c>
    </row>
    <row r="320" spans="1:12" x14ac:dyDescent="0.2">
      <c r="A320" s="88" t="s">
        <v>877</v>
      </c>
    </row>
    <row r="321" spans="1:3" x14ac:dyDescent="0.2">
      <c r="A321" s="88"/>
    </row>
    <row r="322" spans="1:3" x14ac:dyDescent="0.2">
      <c r="A322" s="31" t="s">
        <v>989</v>
      </c>
    </row>
    <row r="323" spans="1:3" ht="25.5" x14ac:dyDescent="0.2">
      <c r="A323" s="35"/>
      <c r="B323" s="22" t="s">
        <v>177</v>
      </c>
      <c r="C323" s="22"/>
    </row>
    <row r="324" spans="1:3" x14ac:dyDescent="0.2">
      <c r="A324" s="35" t="s">
        <v>170</v>
      </c>
      <c r="B324" s="18">
        <v>2020</v>
      </c>
      <c r="C324" s="18">
        <v>2021</v>
      </c>
    </row>
    <row r="325" spans="1:3" x14ac:dyDescent="0.2">
      <c r="A325" s="29" t="s">
        <v>171</v>
      </c>
      <c r="B325" s="10">
        <v>1172</v>
      </c>
      <c r="C325" s="10">
        <v>1102.0904454719689</v>
      </c>
    </row>
    <row r="326" spans="1:3" x14ac:dyDescent="0.2">
      <c r="A326" s="29" t="s">
        <v>172</v>
      </c>
      <c r="B326" s="10">
        <v>212</v>
      </c>
      <c r="C326" s="10">
        <v>218.20554492635193</v>
      </c>
    </row>
    <row r="327" spans="1:3" x14ac:dyDescent="0.2">
      <c r="A327" s="29" t="s">
        <v>197</v>
      </c>
      <c r="B327" s="10">
        <v>53</v>
      </c>
      <c r="C327" s="10">
        <v>37.440177460193894</v>
      </c>
    </row>
    <row r="328" spans="1:3" x14ac:dyDescent="0.2">
      <c r="A328" s="29" t="s">
        <v>51</v>
      </c>
      <c r="B328" s="10">
        <v>1437</v>
      </c>
      <c r="C328" s="10">
        <v>1357.7361678585146</v>
      </c>
    </row>
    <row r="329" spans="1:3" x14ac:dyDescent="0.2">
      <c r="A329" s="88" t="s">
        <v>876</v>
      </c>
      <c r="B329" s="10"/>
      <c r="C329" s="10"/>
    </row>
    <row r="330" spans="1:3" x14ac:dyDescent="0.2">
      <c r="A330" s="88" t="s">
        <v>877</v>
      </c>
    </row>
    <row r="332" spans="1:3" ht="17.25" thickBot="1" x14ac:dyDescent="0.35">
      <c r="A332" s="30" t="s">
        <v>794</v>
      </c>
    </row>
    <row r="333" spans="1:3" x14ac:dyDescent="0.2">
      <c r="A333" s="31" t="s">
        <v>990</v>
      </c>
    </row>
    <row r="334" spans="1:3" ht="25.5" x14ac:dyDescent="0.2">
      <c r="A334" s="35" t="s">
        <v>21</v>
      </c>
      <c r="B334" s="22" t="s">
        <v>198</v>
      </c>
    </row>
    <row r="335" spans="1:3" x14ac:dyDescent="0.2">
      <c r="A335" s="29">
        <v>2020</v>
      </c>
      <c r="B335" s="10">
        <v>1586</v>
      </c>
    </row>
    <row r="336" spans="1:3" x14ac:dyDescent="0.2">
      <c r="A336" s="29">
        <v>2021</v>
      </c>
      <c r="B336" s="10">
        <v>1491</v>
      </c>
    </row>
    <row r="337" spans="1:3" x14ac:dyDescent="0.2">
      <c r="A337" s="88" t="s">
        <v>876</v>
      </c>
      <c r="B337" s="10"/>
    </row>
    <row r="339" spans="1:3" x14ac:dyDescent="0.2">
      <c r="A339" s="31" t="s">
        <v>991</v>
      </c>
      <c r="C339" s="5"/>
    </row>
    <row r="340" spans="1:3" ht="25.5" x14ac:dyDescent="0.2">
      <c r="A340" s="35" t="s">
        <v>170</v>
      </c>
      <c r="B340" s="22" t="s">
        <v>198</v>
      </c>
      <c r="C340" s="5"/>
    </row>
    <row r="341" spans="1:3" x14ac:dyDescent="0.2">
      <c r="A341" s="35"/>
      <c r="B341" s="18">
        <v>2021</v>
      </c>
      <c r="C341" s="5"/>
    </row>
    <row r="342" spans="1:3" x14ac:dyDescent="0.2">
      <c r="A342" s="29" t="s">
        <v>171</v>
      </c>
      <c r="B342" s="10">
        <v>757</v>
      </c>
      <c r="C342" s="5"/>
    </row>
    <row r="343" spans="1:3" x14ac:dyDescent="0.2">
      <c r="A343" s="29" t="s">
        <v>172</v>
      </c>
      <c r="B343" s="10">
        <v>576</v>
      </c>
      <c r="C343" s="5"/>
    </row>
    <row r="344" spans="1:3" x14ac:dyDescent="0.2">
      <c r="A344" s="29" t="s">
        <v>197</v>
      </c>
      <c r="B344" s="11">
        <v>158</v>
      </c>
      <c r="C344" s="5"/>
    </row>
    <row r="345" spans="1:3" x14ac:dyDescent="0.2">
      <c r="A345" s="29" t="s">
        <v>51</v>
      </c>
      <c r="B345" s="10">
        <v>1491</v>
      </c>
      <c r="C345" s="5"/>
    </row>
    <row r="346" spans="1:3" x14ac:dyDescent="0.2">
      <c r="A346" s="88" t="s">
        <v>876</v>
      </c>
      <c r="C346" s="10"/>
    </row>
    <row r="348" spans="1:3" x14ac:dyDescent="0.2">
      <c r="A348" s="31" t="s">
        <v>992</v>
      </c>
    </row>
    <row r="349" spans="1:3" x14ac:dyDescent="0.2">
      <c r="A349" s="35" t="s">
        <v>199</v>
      </c>
      <c r="B349" s="18" t="s">
        <v>790</v>
      </c>
    </row>
    <row r="350" spans="1:3" x14ac:dyDescent="0.2">
      <c r="A350" s="35"/>
      <c r="B350" s="18">
        <v>2021</v>
      </c>
    </row>
    <row r="351" spans="1:3" x14ac:dyDescent="0.2">
      <c r="A351" s="29" t="s">
        <v>57</v>
      </c>
      <c r="B351" s="24">
        <v>3.9570757880617036E-2</v>
      </c>
    </row>
    <row r="352" spans="1:3" x14ac:dyDescent="0.2">
      <c r="A352" s="29" t="s">
        <v>58</v>
      </c>
      <c r="B352" s="24">
        <v>0.16566063044936286</v>
      </c>
    </row>
    <row r="353" spans="1:3" x14ac:dyDescent="0.2">
      <c r="A353" s="29" t="s">
        <v>59</v>
      </c>
      <c r="B353" s="24">
        <v>0.20389000670690813</v>
      </c>
    </row>
    <row r="354" spans="1:3" x14ac:dyDescent="0.2">
      <c r="A354" s="29" t="s">
        <v>60</v>
      </c>
      <c r="B354" s="24">
        <v>0.17102615694164991</v>
      </c>
    </row>
    <row r="355" spans="1:3" x14ac:dyDescent="0.2">
      <c r="A355" s="29" t="s">
        <v>61</v>
      </c>
      <c r="B355" s="24">
        <v>0.25419181757209924</v>
      </c>
    </row>
    <row r="356" spans="1:3" x14ac:dyDescent="0.2">
      <c r="A356" s="29" t="s">
        <v>62</v>
      </c>
      <c r="B356" s="24">
        <v>0.16566063044936286</v>
      </c>
    </row>
    <row r="357" spans="1:3" x14ac:dyDescent="0.2">
      <c r="A357" s="88" t="s">
        <v>876</v>
      </c>
      <c r="B357" s="24"/>
    </row>
    <row r="360" spans="1:3" ht="17.25" thickBot="1" x14ac:dyDescent="0.35">
      <c r="A360" s="30" t="s">
        <v>795</v>
      </c>
    </row>
    <row r="361" spans="1:3" x14ac:dyDescent="0.2">
      <c r="A361" s="31" t="s">
        <v>993</v>
      </c>
    </row>
    <row r="362" spans="1:3" x14ac:dyDescent="0.2">
      <c r="A362" s="35" t="s">
        <v>21</v>
      </c>
      <c r="B362" s="18" t="s">
        <v>211</v>
      </c>
      <c r="C362" s="18" t="s">
        <v>212</v>
      </c>
    </row>
    <row r="363" spans="1:3" x14ac:dyDescent="0.2">
      <c r="A363" s="29">
        <v>2019</v>
      </c>
      <c r="B363" s="11" t="s">
        <v>213</v>
      </c>
      <c r="C363" s="11" t="s">
        <v>215</v>
      </c>
    </row>
    <row r="364" spans="1:3" x14ac:dyDescent="0.2">
      <c r="A364" s="29">
        <v>2020</v>
      </c>
      <c r="B364" s="11" t="s">
        <v>214</v>
      </c>
      <c r="C364" s="11" t="s">
        <v>873</v>
      </c>
    </row>
    <row r="365" spans="1:3" x14ac:dyDescent="0.2">
      <c r="A365" s="29">
        <v>2021</v>
      </c>
      <c r="B365" s="11" t="s">
        <v>778</v>
      </c>
      <c r="C365" s="11" t="s">
        <v>779</v>
      </c>
    </row>
    <row r="366" spans="1:3" x14ac:dyDescent="0.2">
      <c r="A366" s="88" t="s">
        <v>878</v>
      </c>
    </row>
    <row r="367" spans="1:3" x14ac:dyDescent="0.2">
      <c r="A367" s="88"/>
    </row>
    <row r="368" spans="1:3" x14ac:dyDescent="0.2">
      <c r="A368" s="31" t="s">
        <v>994</v>
      </c>
    </row>
    <row r="369" spans="1:4" x14ac:dyDescent="0.2">
      <c r="A369" s="35" t="s">
        <v>56</v>
      </c>
      <c r="B369" s="18" t="s">
        <v>212</v>
      </c>
      <c r="C369" s="18"/>
    </row>
    <row r="370" spans="1:4" x14ac:dyDescent="0.2">
      <c r="A370" s="35"/>
      <c r="B370" s="18">
        <v>2020</v>
      </c>
      <c r="C370" s="18">
        <v>2021</v>
      </c>
    </row>
    <row r="371" spans="1:4" x14ac:dyDescent="0.2">
      <c r="A371" s="29" t="s">
        <v>216</v>
      </c>
      <c r="B371" s="23">
        <v>0.02</v>
      </c>
      <c r="C371" s="24">
        <v>2.6592473792937662E-2</v>
      </c>
      <c r="D371" s="69"/>
    </row>
    <row r="372" spans="1:4" x14ac:dyDescent="0.2">
      <c r="A372" s="29" t="s">
        <v>59</v>
      </c>
      <c r="B372" s="23">
        <v>0.03</v>
      </c>
      <c r="C372" s="24">
        <v>2.7013519461200234E-2</v>
      </c>
      <c r="D372" s="69"/>
    </row>
    <row r="373" spans="1:4" x14ac:dyDescent="0.2">
      <c r="A373" s="29" t="s">
        <v>60</v>
      </c>
      <c r="B373" s="23">
        <v>0.02</v>
      </c>
      <c r="C373" s="24">
        <v>2.2870979688183045E-2</v>
      </c>
      <c r="D373" s="69"/>
    </row>
    <row r="374" spans="1:4" x14ac:dyDescent="0.2">
      <c r="A374" s="29" t="s">
        <v>61</v>
      </c>
      <c r="B374" s="23">
        <v>0.09</v>
      </c>
      <c r="C374" s="24">
        <v>6.4332655731166907E-2</v>
      </c>
      <c r="D374" s="69"/>
    </row>
    <row r="375" spans="1:4" x14ac:dyDescent="0.2">
      <c r="A375" s="29" t="s">
        <v>62</v>
      </c>
      <c r="B375" s="23">
        <v>0.26</v>
      </c>
      <c r="C375" s="24">
        <v>0.17431157401027972</v>
      </c>
      <c r="D375" s="69"/>
    </row>
    <row r="376" spans="1:4" x14ac:dyDescent="0.2">
      <c r="A376" s="88" t="s">
        <v>878</v>
      </c>
      <c r="B376" s="23"/>
      <c r="C376" s="24"/>
      <c r="D376" s="69"/>
    </row>
    <row r="377" spans="1:4" x14ac:dyDescent="0.2">
      <c r="D377" s="69"/>
    </row>
    <row r="378" spans="1:4" x14ac:dyDescent="0.2">
      <c r="A378" s="31" t="s">
        <v>995</v>
      </c>
      <c r="D378" s="69"/>
    </row>
    <row r="379" spans="1:4" x14ac:dyDescent="0.2">
      <c r="A379" s="35" t="s">
        <v>179</v>
      </c>
      <c r="B379" s="18" t="s">
        <v>212</v>
      </c>
      <c r="C379" s="18"/>
      <c r="D379" s="69"/>
    </row>
    <row r="380" spans="1:4" x14ac:dyDescent="0.2">
      <c r="A380" s="35"/>
      <c r="B380" s="18">
        <v>2020</v>
      </c>
      <c r="C380" s="18">
        <v>2021</v>
      </c>
      <c r="D380" s="69"/>
    </row>
    <row r="381" spans="1:4" x14ac:dyDescent="0.2">
      <c r="A381" s="29" t="s">
        <v>217</v>
      </c>
      <c r="B381" s="23">
        <v>4.1000000000000002E-2</v>
      </c>
      <c r="C381" s="24">
        <v>3.4660462658055051E-2</v>
      </c>
      <c r="D381" s="69"/>
    </row>
    <row r="382" spans="1:4" x14ac:dyDescent="0.2">
      <c r="A382" s="29" t="s">
        <v>218</v>
      </c>
      <c r="B382" s="23">
        <v>4.1000000000000002E-2</v>
      </c>
      <c r="C382" s="24">
        <v>4.8278152410525847E-2</v>
      </c>
      <c r="D382" s="69"/>
    </row>
    <row r="383" spans="1:4" x14ac:dyDescent="0.2">
      <c r="A383" s="29" t="s">
        <v>219</v>
      </c>
      <c r="B383" s="23">
        <v>4.2000000000000003E-2</v>
      </c>
      <c r="C383" s="24">
        <v>2.9841810221450816E-2</v>
      </c>
      <c r="D383" s="69"/>
    </row>
    <row r="384" spans="1:4" x14ac:dyDescent="0.2">
      <c r="A384" s="29" t="s">
        <v>220</v>
      </c>
      <c r="B384" s="23">
        <v>6.3E-2</v>
      </c>
      <c r="C384" s="24">
        <v>4.4024810468650678E-2</v>
      </c>
      <c r="D384" s="69"/>
    </row>
    <row r="385" spans="1:4" x14ac:dyDescent="0.2">
      <c r="A385" s="88" t="s">
        <v>878</v>
      </c>
      <c r="B385" s="23"/>
      <c r="C385" s="24"/>
      <c r="D385" s="69"/>
    </row>
    <row r="387" spans="1:4" x14ac:dyDescent="0.2">
      <c r="A387" s="31" t="s">
        <v>996</v>
      </c>
    </row>
    <row r="388" spans="1:4" x14ac:dyDescent="0.2">
      <c r="A388" s="35" t="s">
        <v>68</v>
      </c>
      <c r="B388" s="18" t="s">
        <v>212</v>
      </c>
      <c r="C388" s="18"/>
    </row>
    <row r="389" spans="1:4" x14ac:dyDescent="0.2">
      <c r="A389" s="35"/>
      <c r="B389" s="18">
        <v>2020</v>
      </c>
      <c r="C389" s="18">
        <v>2021</v>
      </c>
    </row>
    <row r="390" spans="1:4" x14ac:dyDescent="0.2">
      <c r="A390" s="29" t="s">
        <v>70</v>
      </c>
      <c r="B390" s="23">
        <v>1.7999999999999999E-2</v>
      </c>
      <c r="C390" s="24">
        <v>3.0352151746581599E-2</v>
      </c>
    </row>
    <row r="391" spans="1:4" x14ac:dyDescent="0.2">
      <c r="A391" s="29" t="s">
        <v>74</v>
      </c>
      <c r="B391" s="23">
        <v>4.2999999999999997E-2</v>
      </c>
      <c r="C391" s="24">
        <v>3.3081995141496033E-2</v>
      </c>
    </row>
    <row r="392" spans="1:4" x14ac:dyDescent="0.2">
      <c r="A392" s="29" t="s">
        <v>78</v>
      </c>
      <c r="B392" s="23">
        <v>4.2999999999999997E-2</v>
      </c>
      <c r="C392" s="24">
        <v>2.9649260038225708E-2</v>
      </c>
    </row>
    <row r="393" spans="1:4" x14ac:dyDescent="0.2">
      <c r="A393" s="29" t="s">
        <v>82</v>
      </c>
      <c r="B393" s="23">
        <v>0.05</v>
      </c>
      <c r="C393" s="24">
        <v>4.0758969594767457E-2</v>
      </c>
    </row>
    <row r="394" spans="1:4" x14ac:dyDescent="0.2">
      <c r="A394" s="29" t="s">
        <v>86</v>
      </c>
      <c r="B394" s="23">
        <v>3.5999999999999997E-2</v>
      </c>
      <c r="C394" s="24">
        <v>3.8509316770186333E-2</v>
      </c>
    </row>
    <row r="395" spans="1:4" x14ac:dyDescent="0.2">
      <c r="A395" s="29" t="s">
        <v>90</v>
      </c>
      <c r="B395" s="23">
        <v>4.2000000000000003E-2</v>
      </c>
      <c r="C395" s="24">
        <v>2.3759510005610631E-2</v>
      </c>
    </row>
    <row r="396" spans="1:4" x14ac:dyDescent="0.2">
      <c r="A396" s="29" t="s">
        <v>94</v>
      </c>
      <c r="B396" s="23">
        <v>5.3999999999999999E-2</v>
      </c>
      <c r="C396" s="24">
        <v>3.3536671159029648E-2</v>
      </c>
    </row>
    <row r="397" spans="1:4" x14ac:dyDescent="0.2">
      <c r="A397" s="29" t="s">
        <v>98</v>
      </c>
      <c r="B397" s="23">
        <v>0.113</v>
      </c>
      <c r="C397" s="24">
        <v>2.7870524690497833E-2</v>
      </c>
    </row>
    <row r="398" spans="1:4" x14ac:dyDescent="0.2">
      <c r="A398" s="29" t="s">
        <v>102</v>
      </c>
      <c r="B398" s="23">
        <v>0.04</v>
      </c>
      <c r="C398" s="24">
        <v>5.8743686868686876E-2</v>
      </c>
    </row>
    <row r="399" spans="1:4" x14ac:dyDescent="0.2">
      <c r="A399" s="29" t="s">
        <v>106</v>
      </c>
      <c r="B399" s="23">
        <v>3.1E-2</v>
      </c>
      <c r="C399" s="24">
        <v>2.6472344544401269E-2</v>
      </c>
    </row>
    <row r="400" spans="1:4" x14ac:dyDescent="0.2">
      <c r="A400" s="29" t="s">
        <v>110</v>
      </c>
      <c r="B400" s="23">
        <v>5.8000000000000003E-2</v>
      </c>
      <c r="C400" s="24">
        <v>2.6723335238237816E-2</v>
      </c>
    </row>
    <row r="401" spans="1:8" x14ac:dyDescent="0.2">
      <c r="A401" s="29" t="s">
        <v>114</v>
      </c>
      <c r="B401" s="23">
        <v>5.8999999999999997E-2</v>
      </c>
      <c r="C401" s="24">
        <v>3.3614691128630629E-2</v>
      </c>
    </row>
    <row r="402" spans="1:8" x14ac:dyDescent="0.2">
      <c r="A402" s="29" t="s">
        <v>118</v>
      </c>
      <c r="B402" s="23">
        <v>3.4000000000000002E-2</v>
      </c>
      <c r="C402" s="24">
        <v>2.3487787678592741E-2</v>
      </c>
    </row>
    <row r="403" spans="1:8" x14ac:dyDescent="0.2">
      <c r="A403" s="29" t="s">
        <v>122</v>
      </c>
      <c r="B403" s="23">
        <v>3.4000000000000002E-2</v>
      </c>
      <c r="C403" s="24">
        <v>2.3437814560082624E-2</v>
      </c>
    </row>
    <row r="404" spans="1:8" x14ac:dyDescent="0.2">
      <c r="A404" s="29" t="s">
        <v>126</v>
      </c>
      <c r="B404" s="23">
        <v>6.6000000000000003E-2</v>
      </c>
      <c r="C404" s="24">
        <v>2.1705713491989975E-3</v>
      </c>
    </row>
    <row r="405" spans="1:8" x14ac:dyDescent="0.2">
      <c r="A405" s="29" t="s">
        <v>130</v>
      </c>
      <c r="B405" s="23">
        <v>5.5E-2</v>
      </c>
      <c r="C405" s="24">
        <v>6.4994036170595945E-2</v>
      </c>
    </row>
    <row r="406" spans="1:8" x14ac:dyDescent="0.2">
      <c r="A406" s="29" t="s">
        <v>134</v>
      </c>
      <c r="B406" s="23">
        <v>4.8000000000000001E-2</v>
      </c>
      <c r="C406" s="24">
        <v>3.2885491007833965E-2</v>
      </c>
    </row>
    <row r="407" spans="1:8" x14ac:dyDescent="0.2">
      <c r="A407" s="29" t="s">
        <v>138</v>
      </c>
      <c r="B407" s="23">
        <v>3.5000000000000003E-2</v>
      </c>
      <c r="C407" s="24">
        <v>3.9329036096023041E-2</v>
      </c>
    </row>
    <row r="408" spans="1:8" x14ac:dyDescent="0.2">
      <c r="A408" s="29" t="s">
        <v>142</v>
      </c>
      <c r="B408" s="23">
        <v>5.3999999999999999E-2</v>
      </c>
      <c r="C408" s="24">
        <v>4.7623106736138829E-2</v>
      </c>
    </row>
    <row r="409" spans="1:8" x14ac:dyDescent="0.2">
      <c r="A409" s="29" t="s">
        <v>146</v>
      </c>
      <c r="B409" s="23">
        <v>3.6999999999999998E-2</v>
      </c>
      <c r="C409" s="24">
        <v>3.0231891609419768E-2</v>
      </c>
    </row>
    <row r="410" spans="1:8" x14ac:dyDescent="0.2">
      <c r="A410" s="29" t="s">
        <v>71</v>
      </c>
      <c r="B410" s="23">
        <v>2.3E-2</v>
      </c>
      <c r="C410" s="24">
        <v>2.4390243902439025E-2</v>
      </c>
      <c r="H410" s="49"/>
    </row>
    <row r="411" spans="1:8" x14ac:dyDescent="0.2">
      <c r="A411" s="29" t="s">
        <v>75</v>
      </c>
      <c r="B411" s="23">
        <v>4.1000000000000002E-2</v>
      </c>
      <c r="C411" s="24">
        <v>4.5791561507936507E-2</v>
      </c>
      <c r="H411" s="49"/>
    </row>
    <row r="412" spans="1:8" x14ac:dyDescent="0.2">
      <c r="A412" s="29" t="s">
        <v>79</v>
      </c>
      <c r="B412" s="23">
        <v>7.0999999999999994E-2</v>
      </c>
      <c r="C412" s="24">
        <v>4.5984598459845989E-2</v>
      </c>
      <c r="H412" s="49"/>
    </row>
    <row r="413" spans="1:8" x14ac:dyDescent="0.2">
      <c r="A413" s="29" t="s">
        <v>83</v>
      </c>
      <c r="B413" s="23">
        <v>3.7999999999999999E-2</v>
      </c>
      <c r="C413" s="24">
        <v>4.2408376963350786E-2</v>
      </c>
      <c r="H413" s="49"/>
    </row>
    <row r="414" spans="1:8" x14ac:dyDescent="0.2">
      <c r="A414" s="29" t="s">
        <v>87</v>
      </c>
      <c r="B414" s="23">
        <v>3.2000000000000001E-2</v>
      </c>
      <c r="C414" s="24">
        <v>3.9409370838852258E-2</v>
      </c>
      <c r="H414" s="49"/>
    </row>
    <row r="415" spans="1:8" x14ac:dyDescent="0.2">
      <c r="A415" s="29" t="s">
        <v>91</v>
      </c>
      <c r="B415" s="23">
        <v>4.8000000000000001E-2</v>
      </c>
      <c r="C415" s="24">
        <v>4.1730356092966797E-2</v>
      </c>
      <c r="H415" s="49"/>
    </row>
    <row r="416" spans="1:8" x14ac:dyDescent="0.2">
      <c r="A416" s="29" t="s">
        <v>95</v>
      </c>
      <c r="B416" s="23">
        <v>3.6999999999999998E-2</v>
      </c>
      <c r="C416" s="24">
        <v>3.6650199349182316E-2</v>
      </c>
      <c r="H416" s="49"/>
    </row>
    <row r="417" spans="1:8" x14ac:dyDescent="0.2">
      <c r="A417" s="29" t="s">
        <v>99</v>
      </c>
      <c r="B417" s="23">
        <v>4.9000000000000002E-2</v>
      </c>
      <c r="C417" s="24">
        <v>2.4375181564245809E-2</v>
      </c>
      <c r="H417" s="49"/>
    </row>
    <row r="418" spans="1:8" x14ac:dyDescent="0.2">
      <c r="A418" s="29" t="s">
        <v>103</v>
      </c>
      <c r="B418" s="23">
        <v>6.0999999999999999E-2</v>
      </c>
      <c r="C418" s="24">
        <v>2.5000000000000001E-2</v>
      </c>
      <c r="H418" s="49"/>
    </row>
    <row r="419" spans="1:8" x14ac:dyDescent="0.2">
      <c r="A419" s="29" t="s">
        <v>107</v>
      </c>
      <c r="B419" s="23">
        <v>6.4000000000000001E-2</v>
      </c>
      <c r="C419" s="24">
        <v>9.0207469461926509E-2</v>
      </c>
      <c r="H419" s="49"/>
    </row>
    <row r="420" spans="1:8" x14ac:dyDescent="0.2">
      <c r="A420" s="29" t="s">
        <v>111</v>
      </c>
      <c r="B420" s="23">
        <v>0.05</v>
      </c>
      <c r="C420" s="24">
        <v>5.3897317447539443E-2</v>
      </c>
      <c r="H420" s="49"/>
    </row>
    <row r="421" spans="1:8" x14ac:dyDescent="0.2">
      <c r="A421" s="29" t="s">
        <v>115</v>
      </c>
      <c r="B421" s="23">
        <v>5.0999999999999997E-2</v>
      </c>
      <c r="C421" s="24">
        <v>4.5215562565720305E-2</v>
      </c>
      <c r="H421" s="49"/>
    </row>
    <row r="422" spans="1:8" x14ac:dyDescent="0.2">
      <c r="A422" s="29" t="s">
        <v>119</v>
      </c>
      <c r="B422" s="23">
        <v>4.4999999999999998E-2</v>
      </c>
      <c r="C422" s="24">
        <v>4.2519141006897694E-2</v>
      </c>
      <c r="H422" s="49"/>
    </row>
    <row r="423" spans="1:8" x14ac:dyDescent="0.2">
      <c r="A423" s="29" t="s">
        <v>123</v>
      </c>
      <c r="B423" s="23">
        <v>1.2999999999999999E-2</v>
      </c>
      <c r="C423" s="24">
        <v>0.11282051282051284</v>
      </c>
      <c r="H423" s="49"/>
    </row>
    <row r="424" spans="1:8" x14ac:dyDescent="0.2">
      <c r="A424" s="29" t="s">
        <v>127</v>
      </c>
      <c r="B424" s="23">
        <v>4.2999999999999997E-2</v>
      </c>
      <c r="C424" s="24">
        <v>3.1249727429716403E-2</v>
      </c>
      <c r="H424" s="49"/>
    </row>
    <row r="425" spans="1:8" x14ac:dyDescent="0.2">
      <c r="A425" s="29" t="s">
        <v>131</v>
      </c>
      <c r="B425" s="23">
        <v>5.6000000000000001E-2</v>
      </c>
      <c r="C425" s="24">
        <v>2.8623904376985219E-2</v>
      </c>
      <c r="H425" s="49"/>
    </row>
    <row r="426" spans="1:8" x14ac:dyDescent="0.2">
      <c r="A426" s="29" t="s">
        <v>135</v>
      </c>
      <c r="B426" s="23">
        <v>4.2999999999999997E-2</v>
      </c>
      <c r="C426" s="24">
        <v>2.3633416847221877E-2</v>
      </c>
      <c r="H426" s="49"/>
    </row>
    <row r="427" spans="1:8" x14ac:dyDescent="0.2">
      <c r="A427" s="29" t="s">
        <v>139</v>
      </c>
      <c r="B427" s="23">
        <v>4.1000000000000002E-2</v>
      </c>
      <c r="C427" s="24">
        <v>5.3343922146183408E-2</v>
      </c>
      <c r="H427" s="49"/>
    </row>
    <row r="428" spans="1:8" x14ac:dyDescent="0.2">
      <c r="A428" s="29" t="s">
        <v>143</v>
      </c>
      <c r="B428" s="23">
        <v>3.3000000000000002E-2</v>
      </c>
      <c r="C428" s="24">
        <v>4.3277310924369754E-2</v>
      </c>
      <c r="H428" s="49"/>
    </row>
    <row r="429" spans="1:8" x14ac:dyDescent="0.2">
      <c r="A429" s="29" t="s">
        <v>147</v>
      </c>
      <c r="B429" s="23">
        <v>6.0999999999999999E-2</v>
      </c>
      <c r="C429" s="24">
        <v>2.583831660941072E-2</v>
      </c>
      <c r="H429" s="49"/>
    </row>
    <row r="430" spans="1:8" x14ac:dyDescent="0.2">
      <c r="A430" s="29" t="s">
        <v>72</v>
      </c>
      <c r="B430" s="23">
        <v>0.16700000000000001</v>
      </c>
      <c r="C430" s="24">
        <v>5.7142857142857141E-2</v>
      </c>
      <c r="H430" s="49"/>
    </row>
    <row r="431" spans="1:8" x14ac:dyDescent="0.2">
      <c r="A431" s="29" t="s">
        <v>76</v>
      </c>
      <c r="B431" s="23">
        <v>4.2000000000000003E-2</v>
      </c>
      <c r="C431" s="24">
        <v>3.1550089624843694E-2</v>
      </c>
      <c r="H431" s="49"/>
    </row>
    <row r="432" spans="1:8" x14ac:dyDescent="0.2">
      <c r="A432" s="29" t="s">
        <v>80</v>
      </c>
      <c r="B432" s="23">
        <v>3.3000000000000002E-2</v>
      </c>
      <c r="C432" s="24">
        <v>2.5222310989278747E-2</v>
      </c>
      <c r="H432" s="49"/>
    </row>
    <row r="433" spans="1:8" x14ac:dyDescent="0.2">
      <c r="A433" s="29" t="s">
        <v>84</v>
      </c>
      <c r="B433" s="23">
        <v>4.4999999999999998E-2</v>
      </c>
      <c r="C433" s="24">
        <v>2.27979274611399E-2</v>
      </c>
      <c r="H433" s="49"/>
    </row>
    <row r="434" spans="1:8" x14ac:dyDescent="0.2">
      <c r="A434" s="29" t="s">
        <v>88</v>
      </c>
      <c r="B434" s="23">
        <v>3.5000000000000003E-2</v>
      </c>
      <c r="C434" s="24">
        <v>2.9203761681595816E-2</v>
      </c>
      <c r="H434" s="49"/>
    </row>
    <row r="435" spans="1:8" x14ac:dyDescent="0.2">
      <c r="A435" s="29" t="s">
        <v>92</v>
      </c>
      <c r="B435" s="23">
        <v>4.4999999999999998E-2</v>
      </c>
      <c r="C435" s="24">
        <v>3.233424086350245E-2</v>
      </c>
      <c r="H435" s="49"/>
    </row>
    <row r="436" spans="1:8" x14ac:dyDescent="0.2">
      <c r="A436" s="29" t="s">
        <v>96</v>
      </c>
      <c r="B436" s="23">
        <v>3.9E-2</v>
      </c>
      <c r="C436" s="24">
        <v>3.2492168465019122E-2</v>
      </c>
      <c r="H436" s="49"/>
    </row>
    <row r="437" spans="1:8" x14ac:dyDescent="0.2">
      <c r="A437" s="29" t="s">
        <v>100</v>
      </c>
      <c r="B437" s="23">
        <v>3.7999999999999999E-2</v>
      </c>
      <c r="C437" s="24">
        <v>5.1110714165773195E-2</v>
      </c>
      <c r="H437" s="49"/>
    </row>
    <row r="438" spans="1:8" x14ac:dyDescent="0.2">
      <c r="A438" s="29" t="s">
        <v>104</v>
      </c>
      <c r="B438" s="23">
        <v>4.2000000000000003E-2</v>
      </c>
      <c r="C438" s="24">
        <v>3.3661006491398041E-2</v>
      </c>
      <c r="H438" s="49"/>
    </row>
    <row r="439" spans="1:8" x14ac:dyDescent="0.2">
      <c r="A439" s="29" t="s">
        <v>108</v>
      </c>
      <c r="B439" s="23">
        <v>5.2999999999999999E-2</v>
      </c>
      <c r="C439" s="24">
        <v>5.2122460409079863E-2</v>
      </c>
      <c r="H439" s="49"/>
    </row>
    <row r="440" spans="1:8" x14ac:dyDescent="0.2">
      <c r="A440" s="29" t="s">
        <v>112</v>
      </c>
      <c r="B440" s="23">
        <v>3.3000000000000002E-2</v>
      </c>
      <c r="C440" s="24">
        <v>1.5757575757575758E-2</v>
      </c>
      <c r="H440" s="49"/>
    </row>
    <row r="441" spans="1:8" x14ac:dyDescent="0.2">
      <c r="A441" s="29" t="s">
        <v>116</v>
      </c>
      <c r="B441" s="23">
        <v>3.9E-2</v>
      </c>
      <c r="C441" s="24">
        <v>3.9709090909090923E-2</v>
      </c>
      <c r="H441" s="49"/>
    </row>
    <row r="442" spans="1:8" x14ac:dyDescent="0.2">
      <c r="A442" s="29" t="s">
        <v>120</v>
      </c>
      <c r="B442" s="23">
        <v>3.7999999999999999E-2</v>
      </c>
      <c r="C442" s="24">
        <v>3.0960994011428575E-2</v>
      </c>
      <c r="H442" s="49"/>
    </row>
    <row r="443" spans="1:8" x14ac:dyDescent="0.2">
      <c r="A443" s="29" t="s">
        <v>124</v>
      </c>
      <c r="B443" s="23">
        <v>4.2000000000000003E-2</v>
      </c>
      <c r="C443" s="24">
        <v>2.5806451612903226E-2</v>
      </c>
      <c r="H443" s="49"/>
    </row>
    <row r="444" spans="1:8" x14ac:dyDescent="0.2">
      <c r="A444" s="29" t="s">
        <v>128</v>
      </c>
      <c r="B444" s="23">
        <v>2.5000000000000001E-2</v>
      </c>
      <c r="C444" s="24">
        <v>9.3692585285217369E-3</v>
      </c>
      <c r="H444" s="49"/>
    </row>
    <row r="445" spans="1:8" x14ac:dyDescent="0.2">
      <c r="A445" s="29" t="s">
        <v>132</v>
      </c>
      <c r="B445" s="23">
        <v>3.1E-2</v>
      </c>
      <c r="C445" s="24">
        <v>3.0769230769230771E-2</v>
      </c>
      <c r="H445" s="49"/>
    </row>
    <row r="446" spans="1:8" x14ac:dyDescent="0.2">
      <c r="A446" s="29" t="s">
        <v>136</v>
      </c>
      <c r="B446" s="23">
        <v>3.1E-2</v>
      </c>
      <c r="C446" s="24">
        <v>2.3964968152866258E-2</v>
      </c>
      <c r="H446" s="49"/>
    </row>
    <row r="447" spans="1:8" x14ac:dyDescent="0.2">
      <c r="A447" s="29" t="s">
        <v>140</v>
      </c>
      <c r="B447" s="23">
        <v>5.0999999999999997E-2</v>
      </c>
      <c r="C447" s="24">
        <v>8.0257510729613749E-2</v>
      </c>
      <c r="H447" s="49"/>
    </row>
    <row r="448" spans="1:8" x14ac:dyDescent="0.2">
      <c r="A448" s="29" t="s">
        <v>144</v>
      </c>
      <c r="B448" s="23">
        <v>5.8999999999999997E-2</v>
      </c>
      <c r="C448" s="24">
        <v>3.333333333333334E-2</v>
      </c>
      <c r="H448" s="49"/>
    </row>
    <row r="449" spans="1:8" x14ac:dyDescent="0.2">
      <c r="A449" s="29" t="s">
        <v>148</v>
      </c>
      <c r="B449" s="23">
        <v>0.03</v>
      </c>
      <c r="C449" s="24">
        <v>4.5161290322580643E-2</v>
      </c>
      <c r="H449" s="49"/>
    </row>
    <row r="450" spans="1:8" x14ac:dyDescent="0.2">
      <c r="A450" s="29" t="s">
        <v>73</v>
      </c>
      <c r="B450" s="23">
        <v>0</v>
      </c>
      <c r="C450" s="24">
        <v>0</v>
      </c>
      <c r="H450" s="49"/>
    </row>
    <row r="451" spans="1:8" x14ac:dyDescent="0.2">
      <c r="A451" s="29" t="s">
        <v>77</v>
      </c>
      <c r="B451" s="23">
        <v>4.9000000000000002E-2</v>
      </c>
      <c r="C451" s="24">
        <v>2.7587756443672173E-2</v>
      </c>
      <c r="H451" s="49"/>
    </row>
    <row r="452" spans="1:8" x14ac:dyDescent="0.2">
      <c r="A452" s="29" t="s">
        <v>81</v>
      </c>
      <c r="B452" s="23">
        <v>0</v>
      </c>
      <c r="C452" s="24">
        <v>4.9442731799857739E-2</v>
      </c>
      <c r="H452" s="49"/>
    </row>
    <row r="453" spans="1:8" x14ac:dyDescent="0.2">
      <c r="A453" s="29" t="s">
        <v>85</v>
      </c>
      <c r="B453" s="23">
        <v>7.6999999999999999E-2</v>
      </c>
      <c r="C453" s="24">
        <v>2.440458659217877E-2</v>
      </c>
      <c r="H453" s="49"/>
    </row>
    <row r="454" spans="1:8" x14ac:dyDescent="0.2">
      <c r="A454" s="29" t="s">
        <v>89</v>
      </c>
      <c r="B454" s="23">
        <v>4.1000000000000002E-2</v>
      </c>
      <c r="C454" s="24">
        <v>0</v>
      </c>
      <c r="H454" s="49"/>
    </row>
    <row r="455" spans="1:8" x14ac:dyDescent="0.2">
      <c r="A455" s="29" t="s">
        <v>93</v>
      </c>
      <c r="B455" s="23">
        <v>3.6999999999999998E-2</v>
      </c>
      <c r="C455" s="24">
        <v>1.9567658618753508E-2</v>
      </c>
      <c r="H455" s="49"/>
    </row>
    <row r="456" spans="1:8" x14ac:dyDescent="0.2">
      <c r="A456" s="29" t="s">
        <v>97</v>
      </c>
      <c r="B456" s="23">
        <v>4.4999999999999998E-2</v>
      </c>
      <c r="C456" s="24">
        <v>4.9853738102106714E-2</v>
      </c>
      <c r="H456" s="49"/>
    </row>
    <row r="457" spans="1:8" x14ac:dyDescent="0.2">
      <c r="A457" s="29" t="s">
        <v>101</v>
      </c>
      <c r="B457" s="23">
        <v>5.2999999999999999E-2</v>
      </c>
      <c r="C457" s="24">
        <v>1.4129020263989586E-2</v>
      </c>
      <c r="H457" s="49"/>
    </row>
    <row r="458" spans="1:8" x14ac:dyDescent="0.2">
      <c r="A458" s="29" t="s">
        <v>109</v>
      </c>
      <c r="B458" s="23">
        <v>4.8000000000000001E-2</v>
      </c>
      <c r="C458" s="24">
        <v>3.0227315184158068E-2</v>
      </c>
      <c r="H458" s="49"/>
    </row>
    <row r="459" spans="1:8" x14ac:dyDescent="0.2">
      <c r="A459" s="29" t="s">
        <v>113</v>
      </c>
      <c r="B459" s="23">
        <v>8.0000000000000002E-3</v>
      </c>
      <c r="C459" s="24">
        <v>5.113430172413793E-2</v>
      </c>
      <c r="H459" s="49"/>
    </row>
    <row r="460" spans="1:8" x14ac:dyDescent="0.2">
      <c r="A460" s="29" t="s">
        <v>117</v>
      </c>
      <c r="B460" s="23">
        <v>0.04</v>
      </c>
      <c r="C460" s="24">
        <v>4.7456549980394926E-2</v>
      </c>
      <c r="H460" s="49"/>
    </row>
    <row r="461" spans="1:8" x14ac:dyDescent="0.2">
      <c r="A461" s="29" t="s">
        <v>121</v>
      </c>
      <c r="B461" s="23">
        <v>8.5999999999999993E-2</v>
      </c>
      <c r="C461" s="24">
        <v>0.15489255858326018</v>
      </c>
      <c r="H461" s="49"/>
    </row>
    <row r="462" spans="1:8" x14ac:dyDescent="0.2">
      <c r="A462" s="29" t="s">
        <v>125</v>
      </c>
      <c r="B462" s="23">
        <v>4.9000000000000002E-2</v>
      </c>
      <c r="C462" s="24">
        <v>3.9056202538002772E-2</v>
      </c>
      <c r="H462" s="49"/>
    </row>
    <row r="463" spans="1:8" x14ac:dyDescent="0.2">
      <c r="A463" s="29" t="s">
        <v>129</v>
      </c>
      <c r="B463" s="23">
        <v>2.4E-2</v>
      </c>
      <c r="C463" s="24">
        <v>2.900676013390761E-2</v>
      </c>
      <c r="H463" s="49"/>
    </row>
    <row r="464" spans="1:8" x14ac:dyDescent="0.2">
      <c r="A464" s="29" t="s">
        <v>133</v>
      </c>
      <c r="B464" s="23">
        <v>5.3999999999999999E-2</v>
      </c>
      <c r="C464" s="24">
        <v>2.3121942142563235E-2</v>
      </c>
      <c r="H464" s="49"/>
    </row>
    <row r="465" spans="1:8" x14ac:dyDescent="0.2">
      <c r="A465" s="29" t="s">
        <v>137</v>
      </c>
      <c r="B465" s="23">
        <v>3.5000000000000003E-2</v>
      </c>
      <c r="C465" s="24">
        <v>4.4385085119411485E-2</v>
      </c>
      <c r="H465" s="49"/>
    </row>
    <row r="466" spans="1:8" x14ac:dyDescent="0.2">
      <c r="A466" s="29" t="s">
        <v>141</v>
      </c>
      <c r="B466" s="23">
        <v>4.5999999999999999E-2</v>
      </c>
      <c r="C466" s="24">
        <v>3.3038551061193251E-2</v>
      </c>
      <c r="H466" s="49"/>
    </row>
    <row r="467" spans="1:8" x14ac:dyDescent="0.2">
      <c r="A467" s="29" t="s">
        <v>145</v>
      </c>
      <c r="B467" s="23">
        <v>3.9E-2</v>
      </c>
      <c r="C467" s="24">
        <v>3.0300307585753958E-2</v>
      </c>
      <c r="H467" s="49"/>
    </row>
    <row r="468" spans="1:8" x14ac:dyDescent="0.2">
      <c r="A468" s="29" t="s">
        <v>149</v>
      </c>
      <c r="B468" s="23">
        <v>1.4E-2</v>
      </c>
      <c r="C468" s="24">
        <v>8.1819954167510242E-2</v>
      </c>
      <c r="H468" s="49"/>
    </row>
    <row r="469" spans="1:8" x14ac:dyDescent="0.2">
      <c r="A469" s="88" t="s">
        <v>878</v>
      </c>
      <c r="B469" s="81"/>
      <c r="H469" s="49"/>
    </row>
    <row r="471" spans="1:8" x14ac:dyDescent="0.2">
      <c r="A471" s="31" t="s">
        <v>997</v>
      </c>
    </row>
    <row r="472" spans="1:8" x14ac:dyDescent="0.2">
      <c r="A472" s="35" t="s">
        <v>152</v>
      </c>
      <c r="B472" s="18" t="s">
        <v>212</v>
      </c>
      <c r="C472" s="18"/>
    </row>
    <row r="473" spans="1:8" x14ac:dyDescent="0.2">
      <c r="A473" s="35"/>
      <c r="B473" s="18">
        <v>2020</v>
      </c>
      <c r="C473" s="18">
        <v>2021</v>
      </c>
    </row>
    <row r="474" spans="1:8" x14ac:dyDescent="0.2">
      <c r="A474" s="29" t="s">
        <v>181</v>
      </c>
      <c r="B474" s="23">
        <v>3.9E-2</v>
      </c>
      <c r="C474" s="24">
        <v>3.673459105959876E-2</v>
      </c>
      <c r="D474" s="24"/>
    </row>
    <row r="475" spans="1:8" x14ac:dyDescent="0.2">
      <c r="A475" s="29" t="s">
        <v>182</v>
      </c>
      <c r="B475" s="23">
        <v>4.4999999999999998E-2</v>
      </c>
      <c r="C475" s="24">
        <v>3.3244685659585958E-2</v>
      </c>
      <c r="D475" s="24"/>
    </row>
    <row r="476" spans="1:8" x14ac:dyDescent="0.2">
      <c r="A476" s="29" t="s">
        <v>183</v>
      </c>
      <c r="B476" s="23">
        <v>3.3000000000000002E-2</v>
      </c>
      <c r="C476" s="24">
        <v>2.7801537426775238E-2</v>
      </c>
      <c r="D476" s="24"/>
    </row>
    <row r="477" spans="1:8" x14ac:dyDescent="0.2">
      <c r="A477" s="29" t="s">
        <v>184</v>
      </c>
      <c r="B477" s="23">
        <v>4.1000000000000002E-2</v>
      </c>
      <c r="C477" s="24">
        <v>3.0239344378750501E-2</v>
      </c>
      <c r="D477" s="24"/>
    </row>
    <row r="478" spans="1:8" x14ac:dyDescent="0.2">
      <c r="A478" s="29" t="s">
        <v>185</v>
      </c>
      <c r="B478" s="23">
        <v>4.2999999999999997E-2</v>
      </c>
      <c r="C478" s="24">
        <v>2.9214001723278343E-2</v>
      </c>
      <c r="D478" s="24"/>
    </row>
    <row r="479" spans="1:8" x14ac:dyDescent="0.2">
      <c r="A479" s="29" t="s">
        <v>186</v>
      </c>
      <c r="B479" s="23">
        <v>4.2999999999999997E-2</v>
      </c>
      <c r="C479" s="24">
        <v>4.168259019537001E-2</v>
      </c>
      <c r="D479" s="24"/>
    </row>
    <row r="480" spans="1:8" x14ac:dyDescent="0.2">
      <c r="A480" s="29" t="s">
        <v>187</v>
      </c>
      <c r="B480" s="23">
        <v>4.7E-2</v>
      </c>
      <c r="C480" s="24">
        <v>3.9372998324192277E-2</v>
      </c>
      <c r="D480" s="24"/>
    </row>
    <row r="481" spans="1:4" x14ac:dyDescent="0.2">
      <c r="A481" s="29" t="s">
        <v>188</v>
      </c>
      <c r="B481" s="23">
        <v>4.2999999999999997E-2</v>
      </c>
      <c r="C481" s="24">
        <v>2.6866776753157299E-2</v>
      </c>
      <c r="D481" s="24"/>
    </row>
    <row r="482" spans="1:4" x14ac:dyDescent="0.2">
      <c r="A482" s="29" t="s">
        <v>139</v>
      </c>
      <c r="B482" s="23">
        <v>3.9E-2</v>
      </c>
      <c r="C482" s="24">
        <v>3.6805399729542436E-2</v>
      </c>
      <c r="D482" s="24"/>
    </row>
    <row r="483" spans="1:4" x14ac:dyDescent="0.2">
      <c r="A483" s="29" t="s">
        <v>189</v>
      </c>
      <c r="B483" s="23">
        <v>4.2999999999999997E-2</v>
      </c>
      <c r="C483" s="24">
        <v>3.6129331413425239E-2</v>
      </c>
      <c r="D483" s="24"/>
    </row>
    <row r="484" spans="1:4" x14ac:dyDescent="0.2">
      <c r="A484" s="29" t="s">
        <v>190</v>
      </c>
      <c r="B484" s="23">
        <v>3.5000000000000003E-2</v>
      </c>
      <c r="C484" s="24">
        <v>3.337050227054595E-2</v>
      </c>
      <c r="D484" s="24"/>
    </row>
    <row r="485" spans="1:4" x14ac:dyDescent="0.2">
      <c r="A485" s="29" t="s">
        <v>191</v>
      </c>
      <c r="B485" s="23">
        <v>4.2999999999999997E-2</v>
      </c>
      <c r="C485" s="24">
        <v>2.8389732943317099E-2</v>
      </c>
      <c r="D485" s="24"/>
    </row>
    <row r="486" spans="1:4" x14ac:dyDescent="0.2">
      <c r="A486" s="29" t="s">
        <v>192</v>
      </c>
      <c r="B486" s="23">
        <v>4.7E-2</v>
      </c>
      <c r="C486" s="24">
        <v>4.7539821699581084E-2</v>
      </c>
      <c r="D486" s="24"/>
    </row>
    <row r="487" spans="1:4" x14ac:dyDescent="0.2">
      <c r="A487" s="29" t="s">
        <v>193</v>
      </c>
      <c r="B487" s="23">
        <v>5.2999999999999999E-2</v>
      </c>
      <c r="C487" s="24">
        <v>4.0010349035513301E-2</v>
      </c>
      <c r="D487" s="24"/>
    </row>
    <row r="488" spans="1:4" x14ac:dyDescent="0.2">
      <c r="A488" s="29" t="s">
        <v>194</v>
      </c>
      <c r="B488" s="23">
        <v>3.6999999999999998E-2</v>
      </c>
      <c r="C488" s="24">
        <v>2.7486507178436773E-2</v>
      </c>
      <c r="D488" s="24"/>
    </row>
    <row r="489" spans="1:4" x14ac:dyDescent="0.2">
      <c r="A489" s="29" t="s">
        <v>195</v>
      </c>
      <c r="B489" s="23">
        <v>3.9E-2</v>
      </c>
      <c r="C489" s="24">
        <v>4.9420670650154361E-2</v>
      </c>
      <c r="D489" s="24"/>
    </row>
    <row r="490" spans="1:4" x14ac:dyDescent="0.2">
      <c r="A490" s="29" t="s">
        <v>196</v>
      </c>
      <c r="B490" s="23">
        <v>4.1000000000000002E-2</v>
      </c>
      <c r="C490" s="24">
        <v>4.39857178485197E-2</v>
      </c>
      <c r="D490" s="24"/>
    </row>
    <row r="491" spans="1:4" x14ac:dyDescent="0.2">
      <c r="A491" s="88" t="s">
        <v>878</v>
      </c>
      <c r="B491" s="23"/>
      <c r="D491" s="69"/>
    </row>
    <row r="492" spans="1:4" x14ac:dyDescent="0.2">
      <c r="D492" s="69"/>
    </row>
    <row r="493" spans="1:4" x14ac:dyDescent="0.2">
      <c r="A493" s="31" t="s">
        <v>998</v>
      </c>
      <c r="D493" s="69"/>
    </row>
    <row r="494" spans="1:4" x14ac:dyDescent="0.2">
      <c r="A494" s="35" t="s">
        <v>170</v>
      </c>
      <c r="B494" s="18" t="s">
        <v>212</v>
      </c>
      <c r="C494" s="18"/>
      <c r="D494" s="69"/>
    </row>
    <row r="495" spans="1:4" x14ac:dyDescent="0.2">
      <c r="A495" s="35"/>
      <c r="B495" s="18">
        <v>2020</v>
      </c>
      <c r="C495" s="18">
        <v>2021</v>
      </c>
      <c r="D495" s="69"/>
    </row>
    <row r="496" spans="1:4" x14ac:dyDescent="0.2">
      <c r="A496" s="29" t="s">
        <v>221</v>
      </c>
      <c r="B496" s="23">
        <v>4.1000000000000002E-2</v>
      </c>
      <c r="C496" s="24">
        <v>3.4576670814973703E-2</v>
      </c>
      <c r="D496" s="24"/>
    </row>
    <row r="497" spans="1:4" x14ac:dyDescent="0.2">
      <c r="A497" s="29" t="s">
        <v>222</v>
      </c>
      <c r="B497" s="23">
        <v>4.1000000000000002E-2</v>
      </c>
      <c r="C497" s="24">
        <v>3.4113966636936707E-2</v>
      </c>
      <c r="D497" s="24"/>
    </row>
    <row r="498" spans="1:4" x14ac:dyDescent="0.2">
      <c r="A498" s="29" t="s">
        <v>223</v>
      </c>
      <c r="B498" s="23">
        <v>5.2999999999999999E-2</v>
      </c>
      <c r="C498" s="24">
        <v>4.5543508067410511E-2</v>
      </c>
      <c r="D498" s="24"/>
    </row>
    <row r="499" spans="1:4" x14ac:dyDescent="0.2">
      <c r="A499" s="88" t="s">
        <v>878</v>
      </c>
    </row>
  </sheetData>
  <hyperlinks>
    <hyperlink ref="D2" location="Cover!A1" display="Return to: Cover" xr:uid="{08554E75-DBBF-4EF2-95BC-C5DAD2C7D99E}"/>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3188F-7B7F-4093-BD5E-3E580DFA430D}">
  <dimension ref="A1:Q511"/>
  <sheetViews>
    <sheetView zoomScale="145" zoomScaleNormal="145" workbookViewId="0">
      <selection activeCell="C273" sqref="C273"/>
    </sheetView>
  </sheetViews>
  <sheetFormatPr defaultColWidth="9.33203125" defaultRowHeight="12.75" x14ac:dyDescent="0.2"/>
  <cols>
    <col min="1" max="1" width="33.5" style="29" customWidth="1"/>
    <col min="2" max="2" width="21.5" style="11" customWidth="1"/>
    <col min="3" max="3" width="23.83203125" style="11" customWidth="1"/>
    <col min="4" max="8" width="16.6640625" style="11" customWidth="1"/>
    <col min="9" max="9" width="9.33203125" style="5"/>
    <col min="10" max="29" width="9.33203125" style="5" customWidth="1"/>
    <col min="30" max="16384" width="9.33203125" style="5"/>
  </cols>
  <sheetData>
    <row r="1" spans="1:17" s="1" customFormat="1" x14ac:dyDescent="0.2">
      <c r="A1" s="25"/>
      <c r="B1" s="16"/>
      <c r="C1" s="16"/>
      <c r="D1" s="16"/>
      <c r="E1" s="16"/>
      <c r="F1" s="16"/>
      <c r="G1" s="16"/>
      <c r="H1" s="64"/>
      <c r="I1" s="9"/>
      <c r="J1" s="9"/>
    </row>
    <row r="2" spans="1:17" s="1" customFormat="1" ht="20.25" thickBot="1" x14ac:dyDescent="0.35">
      <c r="A2" s="26" t="s">
        <v>826</v>
      </c>
      <c r="B2" s="16"/>
      <c r="C2" s="16"/>
      <c r="D2" s="83" t="s">
        <v>810</v>
      </c>
      <c r="E2" s="16"/>
      <c r="F2" s="16"/>
      <c r="G2" s="16"/>
      <c r="H2" s="64"/>
      <c r="I2" s="5"/>
      <c r="J2" s="5"/>
      <c r="K2" s="5"/>
      <c r="L2" s="5"/>
      <c r="M2" s="5"/>
      <c r="N2" s="5"/>
      <c r="O2" s="5"/>
      <c r="P2" s="5"/>
      <c r="Q2" s="5"/>
    </row>
    <row r="3" spans="1:17" s="1" customFormat="1" ht="18.75" thickTop="1" x14ac:dyDescent="0.25">
      <c r="A3" s="86" t="s">
        <v>2</v>
      </c>
      <c r="B3" s="16"/>
      <c r="C3" s="16"/>
      <c r="D3" s="16"/>
      <c r="E3" s="16"/>
      <c r="F3" s="16"/>
      <c r="G3" s="16"/>
      <c r="H3" s="64"/>
      <c r="I3" s="5"/>
      <c r="J3" s="5"/>
      <c r="K3" s="5"/>
      <c r="L3" s="5"/>
      <c r="M3" s="5"/>
      <c r="N3" s="5"/>
      <c r="O3" s="5"/>
      <c r="P3" s="5"/>
      <c r="Q3" s="5"/>
    </row>
    <row r="4" spans="1:17" s="4" customFormat="1" x14ac:dyDescent="0.2">
      <c r="A4" s="28"/>
      <c r="B4" s="17"/>
      <c r="C4" s="17"/>
      <c r="D4" s="17"/>
      <c r="E4" s="17"/>
      <c r="F4" s="17"/>
      <c r="G4" s="17"/>
      <c r="H4" s="17"/>
    </row>
    <row r="6" spans="1:17" ht="17.25" thickBot="1" x14ac:dyDescent="0.35">
      <c r="A6" s="30" t="s">
        <v>224</v>
      </c>
    </row>
    <row r="7" spans="1:17" x14ac:dyDescent="0.2">
      <c r="A7" s="31" t="s">
        <v>999</v>
      </c>
    </row>
    <row r="8" spans="1:17" x14ac:dyDescent="0.2">
      <c r="A8" s="35" t="s">
        <v>21</v>
      </c>
      <c r="B8" s="18" t="s">
        <v>53</v>
      </c>
      <c r="C8" s="18" t="s">
        <v>54</v>
      </c>
      <c r="D8" s="18" t="s">
        <v>55</v>
      </c>
      <c r="E8" s="18" t="s">
        <v>51</v>
      </c>
    </row>
    <row r="9" spans="1:17" x14ac:dyDescent="0.2">
      <c r="A9" s="29">
        <v>2016</v>
      </c>
      <c r="B9" s="10">
        <v>10957.5</v>
      </c>
      <c r="C9" s="10">
        <v>7130.2</v>
      </c>
      <c r="D9" s="10" t="s">
        <v>27</v>
      </c>
      <c r="E9" s="10">
        <v>18087.7</v>
      </c>
    </row>
    <row r="10" spans="1:17" x14ac:dyDescent="0.2">
      <c r="A10" s="29">
        <v>2017</v>
      </c>
      <c r="B10" s="10">
        <v>11141.7</v>
      </c>
      <c r="C10" s="10">
        <v>7227.9</v>
      </c>
      <c r="D10" s="10" t="s">
        <v>27</v>
      </c>
      <c r="E10" s="10">
        <v>18369.599999999999</v>
      </c>
    </row>
    <row r="11" spans="1:17" x14ac:dyDescent="0.2">
      <c r="A11" s="29">
        <v>2018</v>
      </c>
      <c r="B11" s="10">
        <v>11548.9</v>
      </c>
      <c r="C11" s="10">
        <v>7383.5</v>
      </c>
      <c r="D11" s="10" t="s">
        <v>27</v>
      </c>
      <c r="E11" s="10">
        <v>18932.400000000001</v>
      </c>
    </row>
    <row r="12" spans="1:17" x14ac:dyDescent="0.2">
      <c r="A12" s="29">
        <v>2019</v>
      </c>
      <c r="B12" s="10">
        <v>10958.1</v>
      </c>
      <c r="C12" s="10">
        <v>7149.7</v>
      </c>
      <c r="D12" s="10">
        <v>7.4</v>
      </c>
      <c r="E12" s="10">
        <v>18115.099999999999</v>
      </c>
    </row>
    <row r="13" spans="1:17" x14ac:dyDescent="0.2">
      <c r="A13" s="29">
        <v>2020</v>
      </c>
      <c r="B13" s="10">
        <v>11551.5</v>
      </c>
      <c r="C13" s="10">
        <v>7511.4</v>
      </c>
      <c r="D13" s="10">
        <v>13.1</v>
      </c>
      <c r="E13" s="10">
        <v>19075.900000000001</v>
      </c>
    </row>
    <row r="14" spans="1:17" x14ac:dyDescent="0.2">
      <c r="A14" s="29">
        <v>2021</v>
      </c>
      <c r="B14" s="10">
        <v>12114.189596317592</v>
      </c>
      <c r="C14" s="10">
        <v>7810.7163581775922</v>
      </c>
      <c r="D14" s="10">
        <v>23.53233610109746</v>
      </c>
      <c r="E14" s="10">
        <v>19948.438290596281</v>
      </c>
    </row>
    <row r="15" spans="1:17" x14ac:dyDescent="0.2">
      <c r="A15" s="88" t="s">
        <v>876</v>
      </c>
    </row>
    <row r="16" spans="1:17" x14ac:dyDescent="0.2">
      <c r="A16" s="88"/>
    </row>
    <row r="17" spans="1:8" x14ac:dyDescent="0.2">
      <c r="A17" s="31" t="s">
        <v>1000</v>
      </c>
    </row>
    <row r="18" spans="1:8" x14ac:dyDescent="0.2">
      <c r="A18" s="35" t="s">
        <v>56</v>
      </c>
      <c r="B18" s="18" t="s">
        <v>57</v>
      </c>
      <c r="C18" s="18" t="s">
        <v>58</v>
      </c>
      <c r="D18" s="18" t="s">
        <v>59</v>
      </c>
      <c r="E18" s="18" t="s">
        <v>60</v>
      </c>
      <c r="F18" s="18" t="s">
        <v>61</v>
      </c>
      <c r="G18" s="18" t="s">
        <v>62</v>
      </c>
      <c r="H18" s="18" t="s">
        <v>51</v>
      </c>
    </row>
    <row r="19" spans="1:8" x14ac:dyDescent="0.2">
      <c r="A19" s="29">
        <v>2016</v>
      </c>
      <c r="B19" s="10">
        <v>677.2</v>
      </c>
      <c r="C19" s="10">
        <v>5321.6</v>
      </c>
      <c r="D19" s="10">
        <v>3916.1</v>
      </c>
      <c r="E19" s="10">
        <v>4148.3999999999996</v>
      </c>
      <c r="F19" s="10">
        <v>3651.5</v>
      </c>
      <c r="G19" s="10">
        <v>373</v>
      </c>
      <c r="H19" s="10">
        <v>18087.8</v>
      </c>
    </row>
    <row r="20" spans="1:8" x14ac:dyDescent="0.2">
      <c r="A20" s="29">
        <v>2017</v>
      </c>
      <c r="B20" s="10">
        <v>734.3</v>
      </c>
      <c r="C20" s="10">
        <v>5470.5</v>
      </c>
      <c r="D20" s="10">
        <v>4157.2</v>
      </c>
      <c r="E20" s="10">
        <v>3959.4</v>
      </c>
      <c r="F20" s="10">
        <v>3639.5</v>
      </c>
      <c r="G20" s="10">
        <v>408.7</v>
      </c>
      <c r="H20" s="10">
        <v>18369.599999999999</v>
      </c>
    </row>
    <row r="21" spans="1:8" x14ac:dyDescent="0.2">
      <c r="A21" s="29">
        <v>2018</v>
      </c>
      <c r="B21" s="10">
        <v>756.3</v>
      </c>
      <c r="C21" s="10">
        <v>5785.3</v>
      </c>
      <c r="D21" s="10">
        <v>4403.3999999999996</v>
      </c>
      <c r="E21" s="10">
        <v>3912.5</v>
      </c>
      <c r="F21" s="10">
        <v>3609.4</v>
      </c>
      <c r="G21" s="10">
        <v>466.6</v>
      </c>
      <c r="H21" s="10">
        <v>18933.5</v>
      </c>
    </row>
    <row r="22" spans="1:8" x14ac:dyDescent="0.2">
      <c r="A22" s="29">
        <v>2019</v>
      </c>
      <c r="B22" s="10">
        <v>658.2</v>
      </c>
      <c r="C22" s="10">
        <v>5590.9</v>
      </c>
      <c r="D22" s="10">
        <v>4285.8</v>
      </c>
      <c r="E22" s="10">
        <v>3703.4</v>
      </c>
      <c r="F22" s="10">
        <v>3387.3</v>
      </c>
      <c r="G22" s="10">
        <v>489.5</v>
      </c>
      <c r="H22" s="10">
        <v>18115.099999999999</v>
      </c>
    </row>
    <row r="23" spans="1:8" x14ac:dyDescent="0.2">
      <c r="A23" s="29">
        <v>2020</v>
      </c>
      <c r="B23" s="10">
        <v>759.9</v>
      </c>
      <c r="C23" s="10">
        <v>5962.5</v>
      </c>
      <c r="D23" s="10">
        <v>4589.8999999999996</v>
      </c>
      <c r="E23" s="10">
        <v>3770.9</v>
      </c>
      <c r="F23" s="10">
        <v>3455</v>
      </c>
      <c r="G23" s="10">
        <v>537.79999999999995</v>
      </c>
      <c r="H23" s="10">
        <v>19075.900000000001</v>
      </c>
    </row>
    <row r="24" spans="1:8" x14ac:dyDescent="0.2">
      <c r="A24" s="29">
        <v>2021</v>
      </c>
      <c r="B24" s="10">
        <v>792.7592531996811</v>
      </c>
      <c r="C24" s="10">
        <v>6257.2377770466774</v>
      </c>
      <c r="D24" s="10">
        <v>4837.8948269008524</v>
      </c>
      <c r="E24" s="10">
        <v>3892.9813691927179</v>
      </c>
      <c r="F24" s="10">
        <v>3515.1558995170826</v>
      </c>
      <c r="G24" s="10">
        <v>652.40916473902848</v>
      </c>
      <c r="H24" s="10">
        <v>19948.438290596037</v>
      </c>
    </row>
    <row r="25" spans="1:8" x14ac:dyDescent="0.2">
      <c r="A25" s="88" t="s">
        <v>876</v>
      </c>
    </row>
    <row r="26" spans="1:8" x14ac:dyDescent="0.2">
      <c r="A26" s="88"/>
    </row>
    <row r="27" spans="1:8" x14ac:dyDescent="0.2">
      <c r="A27" s="31" t="s">
        <v>1001</v>
      </c>
      <c r="B27" s="62"/>
      <c r="C27" s="62"/>
      <c r="D27" s="62"/>
      <c r="E27" s="62"/>
      <c r="F27" s="62"/>
      <c r="G27" s="62"/>
    </row>
    <row r="28" spans="1:8" x14ac:dyDescent="0.2">
      <c r="A28" s="35" t="s">
        <v>21</v>
      </c>
      <c r="B28" s="18" t="s">
        <v>63</v>
      </c>
      <c r="C28" s="18" t="s">
        <v>64</v>
      </c>
      <c r="D28" s="18" t="s">
        <v>51</v>
      </c>
    </row>
    <row r="29" spans="1:8" x14ac:dyDescent="0.2">
      <c r="A29" s="29">
        <v>2016</v>
      </c>
      <c r="B29" s="10">
        <v>3547.1</v>
      </c>
      <c r="C29" s="10">
        <v>14540.6</v>
      </c>
      <c r="D29" s="10">
        <v>18087.7</v>
      </c>
    </row>
    <row r="30" spans="1:8" x14ac:dyDescent="0.2">
      <c r="A30" s="29">
        <v>2017</v>
      </c>
      <c r="B30" s="10">
        <v>3616</v>
      </c>
      <c r="C30" s="10">
        <v>14753.6</v>
      </c>
      <c r="D30" s="10">
        <v>18369.599999999999</v>
      </c>
    </row>
    <row r="31" spans="1:8" x14ac:dyDescent="0.2">
      <c r="A31" s="29">
        <v>2018</v>
      </c>
      <c r="B31" s="10">
        <v>3733.6</v>
      </c>
      <c r="C31" s="10">
        <v>15199.8</v>
      </c>
      <c r="D31" s="10">
        <v>18933.400000000001</v>
      </c>
    </row>
    <row r="32" spans="1:8" x14ac:dyDescent="0.2">
      <c r="A32" s="29">
        <v>2019</v>
      </c>
      <c r="B32" s="10">
        <v>3576</v>
      </c>
      <c r="C32" s="10">
        <v>14539.1</v>
      </c>
      <c r="D32" s="10">
        <v>18115.099999999999</v>
      </c>
    </row>
    <row r="33" spans="1:4" x14ac:dyDescent="0.2">
      <c r="A33" s="29">
        <v>2020</v>
      </c>
      <c r="B33" s="10">
        <v>3670.9</v>
      </c>
      <c r="C33" s="10">
        <v>15405</v>
      </c>
      <c r="D33" s="10">
        <v>19075.900000000001</v>
      </c>
    </row>
    <row r="34" spans="1:4" x14ac:dyDescent="0.2">
      <c r="A34" s="29">
        <v>2021</v>
      </c>
      <c r="B34" s="10">
        <v>3907.146078113361</v>
      </c>
      <c r="C34" s="10">
        <v>16041.292212482691</v>
      </c>
      <c r="D34" s="10">
        <v>19948.438290596052</v>
      </c>
    </row>
    <row r="35" spans="1:4" x14ac:dyDescent="0.2">
      <c r="A35" s="88" t="s">
        <v>876</v>
      </c>
    </row>
    <row r="36" spans="1:4" x14ac:dyDescent="0.2">
      <c r="A36" s="88"/>
    </row>
    <row r="37" spans="1:4" x14ac:dyDescent="0.2">
      <c r="A37" s="31" t="s">
        <v>1002</v>
      </c>
    </row>
    <row r="38" spans="1:4" x14ac:dyDescent="0.2">
      <c r="A38" s="35" t="s">
        <v>21</v>
      </c>
      <c r="B38" s="18" t="s">
        <v>65</v>
      </c>
      <c r="C38" s="18" t="s">
        <v>66</v>
      </c>
      <c r="D38" s="18" t="s">
        <v>51</v>
      </c>
    </row>
    <row r="39" spans="1:4" x14ac:dyDescent="0.2">
      <c r="A39" s="29">
        <v>2016</v>
      </c>
      <c r="B39" s="10">
        <v>2906.7</v>
      </c>
      <c r="C39" s="10">
        <v>15181</v>
      </c>
      <c r="D39" s="10">
        <v>18087.7</v>
      </c>
    </row>
    <row r="40" spans="1:4" x14ac:dyDescent="0.2">
      <c r="A40" s="29">
        <v>2017</v>
      </c>
      <c r="B40" s="10">
        <v>3154.7</v>
      </c>
      <c r="C40" s="10">
        <v>15214.9</v>
      </c>
      <c r="D40" s="10">
        <v>18369.599999999999</v>
      </c>
    </row>
    <row r="41" spans="1:4" x14ac:dyDescent="0.2">
      <c r="A41" s="29">
        <v>2018</v>
      </c>
      <c r="B41" s="10">
        <v>2693.8</v>
      </c>
      <c r="C41" s="10">
        <v>16239.6</v>
      </c>
      <c r="D41" s="10">
        <v>18933.400000000001</v>
      </c>
    </row>
    <row r="42" spans="1:4" x14ac:dyDescent="0.2">
      <c r="A42" s="29">
        <v>2019</v>
      </c>
      <c r="B42" s="10">
        <v>2709.3</v>
      </c>
      <c r="C42" s="10">
        <v>15405.7</v>
      </c>
      <c r="D42" s="10">
        <v>18115.099999999999</v>
      </c>
    </row>
    <row r="43" spans="1:4" x14ac:dyDescent="0.2">
      <c r="A43" s="29">
        <v>2020</v>
      </c>
      <c r="B43" s="10">
        <v>2442.5</v>
      </c>
      <c r="C43" s="10">
        <v>16633.400000000001</v>
      </c>
      <c r="D43" s="10">
        <v>19075.900000000001</v>
      </c>
    </row>
    <row r="44" spans="1:4" x14ac:dyDescent="0.2">
      <c r="A44" s="29">
        <v>2021</v>
      </c>
      <c r="B44" s="10">
        <v>2853.3337048481976</v>
      </c>
      <c r="C44" s="10">
        <v>17095.104585747846</v>
      </c>
      <c r="D44" s="10">
        <v>19948.438290596045</v>
      </c>
    </row>
    <row r="45" spans="1:4" x14ac:dyDescent="0.2">
      <c r="A45" s="88" t="s">
        <v>876</v>
      </c>
    </row>
    <row r="46" spans="1:4" x14ac:dyDescent="0.2">
      <c r="A46" s="88"/>
    </row>
    <row r="47" spans="1:4" x14ac:dyDescent="0.2">
      <c r="A47" s="88"/>
    </row>
    <row r="48" spans="1:4" ht="17.25" thickBot="1" x14ac:dyDescent="0.35">
      <c r="A48" s="30" t="s">
        <v>225</v>
      </c>
    </row>
    <row r="49" spans="1:3" x14ac:dyDescent="0.2">
      <c r="A49" s="31" t="s">
        <v>1003</v>
      </c>
    </row>
    <row r="50" spans="1:3" ht="25.5" x14ac:dyDescent="0.2">
      <c r="A50" s="35"/>
      <c r="B50" s="22" t="s">
        <v>69</v>
      </c>
      <c r="C50" s="22"/>
    </row>
    <row r="51" spans="1:3" x14ac:dyDescent="0.2">
      <c r="A51" s="35" t="s">
        <v>68</v>
      </c>
      <c r="B51" s="18">
        <v>2020</v>
      </c>
      <c r="C51" s="18">
        <v>2021</v>
      </c>
    </row>
    <row r="52" spans="1:3" x14ac:dyDescent="0.2">
      <c r="A52" s="29" t="s">
        <v>70</v>
      </c>
      <c r="B52" s="10">
        <v>71</v>
      </c>
      <c r="C52" s="10">
        <v>73.705756028688896</v>
      </c>
    </row>
    <row r="53" spans="1:3" x14ac:dyDescent="0.2">
      <c r="A53" s="29" t="s">
        <v>74</v>
      </c>
      <c r="B53" s="10">
        <v>34</v>
      </c>
      <c r="C53" s="10">
        <v>37.449678272545093</v>
      </c>
    </row>
    <row r="54" spans="1:3" x14ac:dyDescent="0.2">
      <c r="A54" s="29" t="s">
        <v>78</v>
      </c>
      <c r="B54" s="10">
        <v>357</v>
      </c>
      <c r="C54" s="10">
        <v>386.20195354083575</v>
      </c>
    </row>
    <row r="55" spans="1:3" x14ac:dyDescent="0.2">
      <c r="A55" s="29" t="s">
        <v>82</v>
      </c>
      <c r="B55" s="10">
        <v>397</v>
      </c>
      <c r="C55" s="10">
        <v>412.24514756780917</v>
      </c>
    </row>
    <row r="56" spans="1:3" x14ac:dyDescent="0.2">
      <c r="A56" s="29" t="s">
        <v>86</v>
      </c>
      <c r="B56" s="10">
        <v>122</v>
      </c>
      <c r="C56" s="10">
        <v>124.79999999999994</v>
      </c>
    </row>
    <row r="57" spans="1:3" x14ac:dyDescent="0.2">
      <c r="A57" s="29" t="s">
        <v>90</v>
      </c>
      <c r="B57" s="10">
        <v>219</v>
      </c>
      <c r="C57" s="10">
        <v>240.1</v>
      </c>
    </row>
    <row r="58" spans="1:3" x14ac:dyDescent="0.2">
      <c r="A58" s="29" t="s">
        <v>94</v>
      </c>
      <c r="B58" s="10">
        <v>209</v>
      </c>
      <c r="C58" s="10">
        <v>233.31973699999998</v>
      </c>
    </row>
    <row r="59" spans="1:3" x14ac:dyDescent="0.2">
      <c r="A59" s="29" t="s">
        <v>98</v>
      </c>
      <c r="B59" s="10">
        <v>36</v>
      </c>
      <c r="C59" s="10">
        <v>34.986199618232121</v>
      </c>
    </row>
    <row r="60" spans="1:3" x14ac:dyDescent="0.2">
      <c r="A60" s="29" t="s">
        <v>102</v>
      </c>
      <c r="B60" s="10">
        <v>471</v>
      </c>
      <c r="C60" s="10">
        <v>481.12763300000023</v>
      </c>
    </row>
    <row r="61" spans="1:3" x14ac:dyDescent="0.2">
      <c r="A61" s="29" t="s">
        <v>106</v>
      </c>
      <c r="B61" s="10">
        <v>688</v>
      </c>
      <c r="C61" s="10">
        <v>703.89315800000099</v>
      </c>
    </row>
    <row r="62" spans="1:3" x14ac:dyDescent="0.2">
      <c r="A62" s="29" t="s">
        <v>110</v>
      </c>
      <c r="B62" s="10">
        <v>66</v>
      </c>
      <c r="C62" s="10">
        <v>64.67035460484891</v>
      </c>
    </row>
    <row r="63" spans="1:3" x14ac:dyDescent="0.2">
      <c r="A63" s="29" t="s">
        <v>114</v>
      </c>
      <c r="B63" s="10">
        <v>147</v>
      </c>
      <c r="C63" s="10">
        <v>162.46800121162573</v>
      </c>
    </row>
    <row r="64" spans="1:3" x14ac:dyDescent="0.2">
      <c r="A64" s="29" t="s">
        <v>118</v>
      </c>
      <c r="B64" s="10">
        <v>269</v>
      </c>
      <c r="C64" s="10">
        <v>311.48684200000008</v>
      </c>
    </row>
    <row r="65" spans="1:7" x14ac:dyDescent="0.2">
      <c r="A65" s="29" t="s">
        <v>122</v>
      </c>
      <c r="B65" s="10">
        <v>1170</v>
      </c>
      <c r="C65" s="10">
        <v>1259.1582669172797</v>
      </c>
      <c r="G65" s="10"/>
    </row>
    <row r="66" spans="1:7" x14ac:dyDescent="0.2">
      <c r="A66" s="29" t="s">
        <v>126</v>
      </c>
      <c r="B66" s="10">
        <v>51</v>
      </c>
      <c r="C66" s="10">
        <v>57.121189169429783</v>
      </c>
    </row>
    <row r="67" spans="1:7" x14ac:dyDescent="0.2">
      <c r="A67" s="29" t="s">
        <v>130</v>
      </c>
      <c r="B67" s="10">
        <v>68</v>
      </c>
      <c r="C67" s="10">
        <v>68.201719560996864</v>
      </c>
    </row>
    <row r="68" spans="1:7" x14ac:dyDescent="0.2">
      <c r="A68" s="29" t="s">
        <v>134</v>
      </c>
      <c r="B68" s="10">
        <v>75</v>
      </c>
      <c r="C68" s="10">
        <v>75.720501443323315</v>
      </c>
    </row>
    <row r="69" spans="1:7" x14ac:dyDescent="0.2">
      <c r="A69" s="29" t="s">
        <v>138</v>
      </c>
      <c r="B69" s="10">
        <v>589</v>
      </c>
      <c r="C69" s="10">
        <v>646.02829485834263</v>
      </c>
    </row>
    <row r="70" spans="1:7" x14ac:dyDescent="0.2">
      <c r="A70" s="29" t="s">
        <v>142</v>
      </c>
      <c r="B70" s="10">
        <v>168</v>
      </c>
      <c r="C70" s="10">
        <v>171.33026447671782</v>
      </c>
    </row>
    <row r="71" spans="1:7" x14ac:dyDescent="0.2">
      <c r="A71" s="29" t="s">
        <v>146</v>
      </c>
      <c r="B71" s="10">
        <v>588</v>
      </c>
      <c r="C71" s="10">
        <v>618.71447400000034</v>
      </c>
    </row>
    <row r="72" spans="1:7" x14ac:dyDescent="0.2">
      <c r="A72" s="29" t="s">
        <v>150</v>
      </c>
      <c r="B72" s="10" t="s">
        <v>175</v>
      </c>
      <c r="C72" s="10">
        <v>0</v>
      </c>
    </row>
    <row r="73" spans="1:7" x14ac:dyDescent="0.2">
      <c r="A73" s="29" t="s">
        <v>71</v>
      </c>
      <c r="B73" s="10">
        <v>51</v>
      </c>
      <c r="C73" s="10">
        <v>49.388420999999994</v>
      </c>
    </row>
    <row r="74" spans="1:7" x14ac:dyDescent="0.2">
      <c r="A74" s="29" t="s">
        <v>75</v>
      </c>
      <c r="B74" s="10">
        <v>322</v>
      </c>
      <c r="C74" s="10">
        <v>336.15000000000003</v>
      </c>
    </row>
    <row r="75" spans="1:7" x14ac:dyDescent="0.2">
      <c r="A75" s="29" t="s">
        <v>79</v>
      </c>
      <c r="B75" s="10">
        <v>87</v>
      </c>
      <c r="C75" s="10">
        <v>85.610525999999993</v>
      </c>
    </row>
    <row r="76" spans="1:7" x14ac:dyDescent="0.2">
      <c r="A76" s="29" t="s">
        <v>83</v>
      </c>
      <c r="B76" s="10">
        <v>26</v>
      </c>
      <c r="C76" s="10">
        <v>0</v>
      </c>
    </row>
    <row r="77" spans="1:7" x14ac:dyDescent="0.2">
      <c r="A77" s="29" t="s">
        <v>87</v>
      </c>
      <c r="B77" s="10">
        <v>393</v>
      </c>
      <c r="C77" s="10">
        <v>415.5726320000004</v>
      </c>
    </row>
    <row r="78" spans="1:7" x14ac:dyDescent="0.2">
      <c r="A78" s="29" t="s">
        <v>91</v>
      </c>
      <c r="B78" s="10">
        <v>467</v>
      </c>
      <c r="C78" s="10">
        <v>444.24520713439648</v>
      </c>
    </row>
    <row r="79" spans="1:7" x14ac:dyDescent="0.2">
      <c r="A79" s="29" t="s">
        <v>95</v>
      </c>
      <c r="B79" s="10">
        <v>709</v>
      </c>
      <c r="C79" s="10">
        <v>738.41830971593788</v>
      </c>
    </row>
    <row r="80" spans="1:7" x14ac:dyDescent="0.2">
      <c r="A80" s="29" t="s">
        <v>99</v>
      </c>
      <c r="B80" s="10">
        <v>205</v>
      </c>
      <c r="C80" s="10">
        <v>197.66315799999998</v>
      </c>
    </row>
    <row r="81" spans="1:3" x14ac:dyDescent="0.2">
      <c r="A81" s="29" t="s">
        <v>103</v>
      </c>
      <c r="B81" s="10">
        <v>39</v>
      </c>
      <c r="C81" s="10">
        <v>42.599999999999994</v>
      </c>
    </row>
    <row r="82" spans="1:3" x14ac:dyDescent="0.2">
      <c r="A82" s="29" t="s">
        <v>107</v>
      </c>
      <c r="B82" s="10">
        <v>44</v>
      </c>
      <c r="C82" s="10">
        <v>47.240242997019642</v>
      </c>
    </row>
    <row r="83" spans="1:3" x14ac:dyDescent="0.2">
      <c r="A83" s="29" t="s">
        <v>111</v>
      </c>
      <c r="B83" s="10">
        <v>229</v>
      </c>
      <c r="C83" s="10">
        <v>242.93792433823461</v>
      </c>
    </row>
    <row r="84" spans="1:3" x14ac:dyDescent="0.2">
      <c r="A84" s="29" t="s">
        <v>115</v>
      </c>
      <c r="B84" s="10">
        <v>80</v>
      </c>
      <c r="C84" s="10">
        <v>92.914210999999995</v>
      </c>
    </row>
    <row r="85" spans="1:3" x14ac:dyDescent="0.2">
      <c r="A85" s="29" t="s">
        <v>119</v>
      </c>
      <c r="B85" s="10">
        <v>746</v>
      </c>
      <c r="C85" s="10">
        <v>765.22155994949082</v>
      </c>
    </row>
    <row r="86" spans="1:3" x14ac:dyDescent="0.2">
      <c r="A86" s="29" t="s">
        <v>123</v>
      </c>
      <c r="B86" s="10">
        <v>51</v>
      </c>
      <c r="C86" s="10">
        <v>55.899999999999991</v>
      </c>
    </row>
    <row r="87" spans="1:3" x14ac:dyDescent="0.2">
      <c r="A87" s="29" t="s">
        <v>127</v>
      </c>
      <c r="B87" s="10">
        <v>406</v>
      </c>
      <c r="C87" s="10">
        <v>410.06315800000004</v>
      </c>
    </row>
    <row r="88" spans="1:3" x14ac:dyDescent="0.2">
      <c r="A88" s="29" t="s">
        <v>131</v>
      </c>
      <c r="B88" s="10">
        <v>335</v>
      </c>
      <c r="C88" s="10">
        <v>345.78055973323399</v>
      </c>
    </row>
    <row r="89" spans="1:3" x14ac:dyDescent="0.2">
      <c r="A89" s="29" t="s">
        <v>135</v>
      </c>
      <c r="B89" s="10">
        <v>239</v>
      </c>
      <c r="C89" s="10">
        <v>240.08684100000005</v>
      </c>
    </row>
    <row r="90" spans="1:3" x14ac:dyDescent="0.2">
      <c r="A90" s="29" t="s">
        <v>139</v>
      </c>
      <c r="B90" s="10">
        <v>41</v>
      </c>
      <c r="C90" s="10">
        <v>42.321333051326356</v>
      </c>
    </row>
    <row r="91" spans="1:3" x14ac:dyDescent="0.2">
      <c r="A91" s="29" t="s">
        <v>143</v>
      </c>
      <c r="B91" s="10">
        <v>128</v>
      </c>
      <c r="C91" s="10">
        <v>133.31868599999996</v>
      </c>
    </row>
    <row r="92" spans="1:3" x14ac:dyDescent="0.2">
      <c r="A92" s="29" t="s">
        <v>147</v>
      </c>
      <c r="B92" s="10">
        <v>329</v>
      </c>
      <c r="C92" s="10">
        <v>335.80000000000007</v>
      </c>
    </row>
    <row r="93" spans="1:3" x14ac:dyDescent="0.2">
      <c r="A93" s="29" t="s">
        <v>72</v>
      </c>
      <c r="B93" s="10">
        <v>37</v>
      </c>
      <c r="C93" s="10">
        <v>36.750000000000007</v>
      </c>
    </row>
    <row r="94" spans="1:3" x14ac:dyDescent="0.2">
      <c r="A94" s="29" t="s">
        <v>76</v>
      </c>
      <c r="B94" s="10">
        <v>325</v>
      </c>
      <c r="C94" s="10">
        <v>348.90052600000024</v>
      </c>
    </row>
    <row r="95" spans="1:3" x14ac:dyDescent="0.2">
      <c r="A95" s="29" t="s">
        <v>80</v>
      </c>
      <c r="B95" s="10">
        <v>323</v>
      </c>
      <c r="C95" s="10">
        <v>337.62105300000013</v>
      </c>
    </row>
    <row r="96" spans="1:3" x14ac:dyDescent="0.2">
      <c r="A96" s="29" t="s">
        <v>84</v>
      </c>
      <c r="B96" s="10">
        <v>167</v>
      </c>
      <c r="C96" s="10">
        <v>180.89999999999998</v>
      </c>
    </row>
    <row r="97" spans="1:3" x14ac:dyDescent="0.2">
      <c r="A97" s="29" t="s">
        <v>88</v>
      </c>
      <c r="B97" s="10">
        <v>449</v>
      </c>
      <c r="C97" s="10">
        <v>486.23904884175818</v>
      </c>
    </row>
    <row r="98" spans="1:3" x14ac:dyDescent="0.2">
      <c r="A98" s="29" t="s">
        <v>92</v>
      </c>
      <c r="B98" s="10">
        <v>258</v>
      </c>
      <c r="C98" s="10">
        <v>273.25646671199803</v>
      </c>
    </row>
    <row r="99" spans="1:3" x14ac:dyDescent="0.2">
      <c r="A99" s="29" t="s">
        <v>96</v>
      </c>
      <c r="B99" s="10">
        <v>150</v>
      </c>
      <c r="C99" s="10">
        <v>151.78631958250489</v>
      </c>
    </row>
    <row r="100" spans="1:3" x14ac:dyDescent="0.2">
      <c r="A100" s="29" t="s">
        <v>100</v>
      </c>
      <c r="B100" s="10">
        <v>106</v>
      </c>
      <c r="C100" s="10">
        <v>110.28611759827442</v>
      </c>
    </row>
    <row r="101" spans="1:3" x14ac:dyDescent="0.2">
      <c r="A101" s="29" t="s">
        <v>104</v>
      </c>
      <c r="B101" s="10">
        <v>782</v>
      </c>
      <c r="C101" s="10">
        <v>819.58657900000037</v>
      </c>
    </row>
    <row r="102" spans="1:3" x14ac:dyDescent="0.2">
      <c r="A102" s="29" t="s">
        <v>108</v>
      </c>
      <c r="B102" s="10">
        <v>395</v>
      </c>
      <c r="C102" s="10">
        <v>420.59315800000036</v>
      </c>
    </row>
    <row r="103" spans="1:3" x14ac:dyDescent="0.2">
      <c r="A103" s="29" t="s">
        <v>112</v>
      </c>
      <c r="B103" s="10">
        <v>65</v>
      </c>
      <c r="C103" s="10">
        <v>73.8</v>
      </c>
    </row>
    <row r="104" spans="1:3" x14ac:dyDescent="0.2">
      <c r="A104" s="29" t="s">
        <v>116</v>
      </c>
      <c r="B104" s="10">
        <v>336</v>
      </c>
      <c r="C104" s="10">
        <v>338.56315700000033</v>
      </c>
    </row>
    <row r="105" spans="1:3" x14ac:dyDescent="0.2">
      <c r="A105" s="29" t="s">
        <v>120</v>
      </c>
      <c r="B105" s="10">
        <v>420</v>
      </c>
      <c r="C105" s="10">
        <v>451.27657900000037</v>
      </c>
    </row>
    <row r="106" spans="1:3" x14ac:dyDescent="0.2">
      <c r="A106" s="29" t="s">
        <v>124</v>
      </c>
      <c r="B106" s="10">
        <v>58</v>
      </c>
      <c r="C106" s="10">
        <v>63.285525999999997</v>
      </c>
    </row>
    <row r="107" spans="1:3" x14ac:dyDescent="0.2">
      <c r="A107" s="29" t="s">
        <v>128</v>
      </c>
      <c r="B107" s="10">
        <v>21</v>
      </c>
      <c r="C107" s="10">
        <v>21.38315646147192</v>
      </c>
    </row>
    <row r="108" spans="1:3" x14ac:dyDescent="0.2">
      <c r="A108" s="29" t="s">
        <v>132</v>
      </c>
      <c r="B108" s="10">
        <v>79</v>
      </c>
      <c r="C108" s="10">
        <v>88.036843000000005</v>
      </c>
    </row>
    <row r="109" spans="1:3" x14ac:dyDescent="0.2">
      <c r="A109" s="29" t="s">
        <v>136</v>
      </c>
      <c r="B109" s="10">
        <v>150</v>
      </c>
      <c r="C109" s="10">
        <v>167.29999999999993</v>
      </c>
    </row>
    <row r="110" spans="1:3" x14ac:dyDescent="0.2">
      <c r="A110" s="29" t="s">
        <v>140</v>
      </c>
      <c r="B110" s="10">
        <v>51</v>
      </c>
      <c r="C110" s="10">
        <v>52.900000000000006</v>
      </c>
    </row>
    <row r="111" spans="1:3" x14ac:dyDescent="0.2">
      <c r="A111" s="29" t="s">
        <v>144</v>
      </c>
      <c r="B111" s="10">
        <v>241</v>
      </c>
      <c r="C111" s="10">
        <v>249.49342100000001</v>
      </c>
    </row>
    <row r="112" spans="1:3" x14ac:dyDescent="0.2">
      <c r="A112" s="29" t="s">
        <v>148</v>
      </c>
      <c r="B112" s="10">
        <v>19</v>
      </c>
      <c r="C112" s="10">
        <v>21.8</v>
      </c>
    </row>
    <row r="113" spans="1:3" x14ac:dyDescent="0.2">
      <c r="A113" s="29" t="s">
        <v>73</v>
      </c>
      <c r="B113" s="10">
        <v>0</v>
      </c>
      <c r="C113" s="10">
        <v>0</v>
      </c>
    </row>
    <row r="114" spans="1:3" x14ac:dyDescent="0.2">
      <c r="A114" s="29" t="s">
        <v>77</v>
      </c>
      <c r="B114" s="10">
        <v>134</v>
      </c>
      <c r="C114" s="10">
        <v>142.28684299999998</v>
      </c>
    </row>
    <row r="115" spans="1:3" x14ac:dyDescent="0.2">
      <c r="A115" s="29" t="s">
        <v>81</v>
      </c>
      <c r="B115" s="10">
        <v>37</v>
      </c>
      <c r="C115" s="10">
        <v>40.460779615384624</v>
      </c>
    </row>
    <row r="116" spans="1:3" x14ac:dyDescent="0.2">
      <c r="A116" s="29" t="s">
        <v>85</v>
      </c>
      <c r="B116" s="10">
        <v>113</v>
      </c>
      <c r="C116" s="10">
        <v>123.39999999999993</v>
      </c>
    </row>
    <row r="117" spans="1:3" x14ac:dyDescent="0.2">
      <c r="A117" s="29" t="s">
        <v>89</v>
      </c>
      <c r="B117" s="10">
        <v>31</v>
      </c>
      <c r="C117" s="10">
        <v>31.000000000000007</v>
      </c>
    </row>
    <row r="118" spans="1:3" x14ac:dyDescent="0.2">
      <c r="A118" s="29" t="s">
        <v>93</v>
      </c>
      <c r="B118" s="10">
        <v>81</v>
      </c>
      <c r="C118" s="10">
        <v>87.683253799043072</v>
      </c>
    </row>
    <row r="119" spans="1:3" x14ac:dyDescent="0.2">
      <c r="A119" s="29" t="s">
        <v>97</v>
      </c>
      <c r="B119" s="10">
        <v>86</v>
      </c>
      <c r="C119" s="10">
        <v>89.204925985316905</v>
      </c>
    </row>
    <row r="120" spans="1:3" x14ac:dyDescent="0.2">
      <c r="A120" s="29" t="s">
        <v>101</v>
      </c>
      <c r="B120" s="10">
        <v>48</v>
      </c>
      <c r="C120" s="10">
        <v>50.726220859842527</v>
      </c>
    </row>
    <row r="121" spans="1:3" x14ac:dyDescent="0.2">
      <c r="A121" s="29" t="s">
        <v>105</v>
      </c>
      <c r="B121" s="10">
        <v>0</v>
      </c>
      <c r="C121" s="10">
        <v>0</v>
      </c>
    </row>
    <row r="122" spans="1:3" x14ac:dyDescent="0.2">
      <c r="A122" s="29" t="s">
        <v>109</v>
      </c>
      <c r="B122" s="10">
        <v>49</v>
      </c>
      <c r="C122" s="10">
        <v>51.199999999999996</v>
      </c>
    </row>
    <row r="123" spans="1:3" x14ac:dyDescent="0.2">
      <c r="A123" s="29" t="s">
        <v>113</v>
      </c>
      <c r="B123" s="10">
        <v>139</v>
      </c>
      <c r="C123" s="10">
        <v>149.39999999999992</v>
      </c>
    </row>
    <row r="124" spans="1:3" x14ac:dyDescent="0.2">
      <c r="A124" s="29" t="s">
        <v>117</v>
      </c>
      <c r="B124" s="10">
        <v>140</v>
      </c>
      <c r="C124" s="10">
        <v>148.70000000000002</v>
      </c>
    </row>
    <row r="125" spans="1:3" x14ac:dyDescent="0.2">
      <c r="A125" s="29" t="s">
        <v>121</v>
      </c>
      <c r="B125" s="10">
        <v>26</v>
      </c>
      <c r="C125" s="10">
        <v>30.128102595469311</v>
      </c>
    </row>
    <row r="126" spans="1:3" x14ac:dyDescent="0.2">
      <c r="A126" s="29" t="s">
        <v>125</v>
      </c>
      <c r="B126" s="10">
        <v>487</v>
      </c>
      <c r="C126" s="10">
        <v>508.04789400000044</v>
      </c>
    </row>
    <row r="127" spans="1:3" x14ac:dyDescent="0.2">
      <c r="A127" s="29" t="s">
        <v>129</v>
      </c>
      <c r="B127" s="10">
        <v>666</v>
      </c>
      <c r="C127" s="10">
        <v>620.87710700376499</v>
      </c>
    </row>
    <row r="128" spans="1:3" x14ac:dyDescent="0.2">
      <c r="A128" s="29" t="s">
        <v>133</v>
      </c>
      <c r="B128" s="10">
        <v>193</v>
      </c>
      <c r="C128" s="10">
        <v>200.57545372354912</v>
      </c>
    </row>
    <row r="129" spans="1:3" x14ac:dyDescent="0.2">
      <c r="A129" s="29" t="s">
        <v>137</v>
      </c>
      <c r="B129" s="10">
        <v>854</v>
      </c>
      <c r="C129" s="10">
        <v>928.39285233959288</v>
      </c>
    </row>
    <row r="130" spans="1:3" x14ac:dyDescent="0.2">
      <c r="A130" s="29" t="s">
        <v>141</v>
      </c>
      <c r="B130" s="10">
        <v>285</v>
      </c>
      <c r="C130" s="10">
        <v>295.50804500248887</v>
      </c>
    </row>
    <row r="131" spans="1:3" x14ac:dyDescent="0.2">
      <c r="A131" s="29" t="s">
        <v>145</v>
      </c>
      <c r="B131" s="10">
        <v>502</v>
      </c>
      <c r="C131" s="10">
        <v>521.21272841289499</v>
      </c>
    </row>
    <row r="132" spans="1:3" x14ac:dyDescent="0.2">
      <c r="A132" s="29" t="s">
        <v>149</v>
      </c>
      <c r="B132" s="10">
        <v>50</v>
      </c>
      <c r="C132" s="10">
        <v>51.914191872374978</v>
      </c>
    </row>
    <row r="133" spans="1:3" x14ac:dyDescent="0.2">
      <c r="A133" s="29" t="s">
        <v>51</v>
      </c>
      <c r="B133" s="10">
        <v>19076</v>
      </c>
      <c r="C133" s="10">
        <v>19948.438290596052</v>
      </c>
    </row>
    <row r="134" spans="1:3" x14ac:dyDescent="0.2">
      <c r="A134" s="88" t="s">
        <v>876</v>
      </c>
    </row>
    <row r="135" spans="1:3" x14ac:dyDescent="0.2">
      <c r="A135" s="88"/>
    </row>
    <row r="136" spans="1:3" x14ac:dyDescent="0.2">
      <c r="A136" s="31" t="s">
        <v>1004</v>
      </c>
    </row>
    <row r="137" spans="1:3" ht="25.5" x14ac:dyDescent="0.2">
      <c r="A137" s="35"/>
      <c r="B137" s="22" t="s">
        <v>69</v>
      </c>
      <c r="C137" s="22"/>
    </row>
    <row r="138" spans="1:3" x14ac:dyDescent="0.2">
      <c r="A138" s="35" t="s">
        <v>152</v>
      </c>
      <c r="B138" s="18">
        <v>2020</v>
      </c>
      <c r="C138" s="18">
        <v>2021</v>
      </c>
    </row>
    <row r="139" spans="1:3" x14ac:dyDescent="0.2">
      <c r="A139" s="29" t="s">
        <v>153</v>
      </c>
      <c r="B139" s="10">
        <v>859</v>
      </c>
      <c r="C139" s="10">
        <v>894.30328307597779</v>
      </c>
    </row>
    <row r="140" spans="1:3" x14ac:dyDescent="0.2">
      <c r="A140" s="29" t="s">
        <v>154</v>
      </c>
      <c r="B140" s="10">
        <v>2300</v>
      </c>
      <c r="C140" s="10">
        <v>2422.4173689999961</v>
      </c>
    </row>
    <row r="141" spans="1:3" x14ac:dyDescent="0.2">
      <c r="A141" s="29" t="s">
        <v>155</v>
      </c>
      <c r="B141" s="10">
        <v>1137</v>
      </c>
      <c r="C141" s="10">
        <v>1190.1322068417589</v>
      </c>
    </row>
    <row r="142" spans="1:3" x14ac:dyDescent="0.2">
      <c r="A142" s="29" t="s">
        <v>156</v>
      </c>
      <c r="B142" s="10">
        <v>540</v>
      </c>
      <c r="C142" s="10">
        <v>561.851631813381</v>
      </c>
    </row>
    <row r="143" spans="1:3" x14ac:dyDescent="0.2">
      <c r="A143" s="29" t="s">
        <v>157</v>
      </c>
      <c r="B143" s="10">
        <v>570</v>
      </c>
      <c r="C143" s="10">
        <v>578.77243818077989</v>
      </c>
    </row>
    <row r="144" spans="1:3" x14ac:dyDescent="0.2">
      <c r="A144" s="29" t="s">
        <v>158</v>
      </c>
      <c r="B144" s="10">
        <v>1082</v>
      </c>
      <c r="C144" s="10">
        <v>1103.7847169494871</v>
      </c>
    </row>
    <row r="145" spans="1:3" x14ac:dyDescent="0.2">
      <c r="A145" s="29" t="s">
        <v>159</v>
      </c>
      <c r="B145" s="10">
        <v>2069</v>
      </c>
      <c r="C145" s="10">
        <v>2144.5621059999926</v>
      </c>
    </row>
    <row r="146" spans="1:3" x14ac:dyDescent="0.2">
      <c r="A146" s="29" t="s">
        <v>160</v>
      </c>
      <c r="B146" s="10">
        <v>713</v>
      </c>
      <c r="C146" s="10">
        <v>747.2736840000008</v>
      </c>
    </row>
    <row r="147" spans="1:3" x14ac:dyDescent="0.2">
      <c r="A147" s="29" t="s">
        <v>161</v>
      </c>
      <c r="B147" s="10">
        <v>817</v>
      </c>
      <c r="C147" s="10">
        <v>874.08736743238035</v>
      </c>
    </row>
    <row r="148" spans="1:3" x14ac:dyDescent="0.2">
      <c r="A148" s="29" t="s">
        <v>162</v>
      </c>
      <c r="B148" s="10">
        <v>430</v>
      </c>
      <c r="C148" s="10">
        <v>447.83016830216462</v>
      </c>
    </row>
    <row r="149" spans="1:3" x14ac:dyDescent="0.2">
      <c r="A149" s="29" t="s">
        <v>163</v>
      </c>
      <c r="B149" s="10">
        <v>2088</v>
      </c>
      <c r="C149" s="10">
        <v>2141.9585944323708</v>
      </c>
    </row>
    <row r="150" spans="1:3" x14ac:dyDescent="0.2">
      <c r="A150" s="29" t="s">
        <v>164</v>
      </c>
      <c r="B150" s="10">
        <v>1210</v>
      </c>
      <c r="C150" s="10">
        <v>1260.4143411461284</v>
      </c>
    </row>
    <row r="151" spans="1:3" x14ac:dyDescent="0.2">
      <c r="A151" s="29" t="s">
        <v>165</v>
      </c>
      <c r="B151" s="10">
        <v>308</v>
      </c>
      <c r="C151" s="10">
        <v>320.03026447671812</v>
      </c>
    </row>
    <row r="152" spans="1:3" x14ac:dyDescent="0.2">
      <c r="A152" s="29" t="s">
        <v>166</v>
      </c>
      <c r="B152" s="10">
        <v>484</v>
      </c>
      <c r="C152" s="10">
        <v>503.8436302303129</v>
      </c>
    </row>
    <row r="153" spans="1:3" x14ac:dyDescent="0.2">
      <c r="A153" s="29" t="s">
        <v>167</v>
      </c>
      <c r="B153" s="10">
        <v>1857</v>
      </c>
      <c r="C153" s="10">
        <v>1928.8903160516716</v>
      </c>
    </row>
    <row r="154" spans="1:3" x14ac:dyDescent="0.2">
      <c r="A154" s="29" t="s">
        <v>168</v>
      </c>
      <c r="B154" s="10">
        <v>641</v>
      </c>
      <c r="C154" s="10">
        <v>676.36171198504508</v>
      </c>
    </row>
    <row r="155" spans="1:3" x14ac:dyDescent="0.2">
      <c r="A155" s="29" t="s">
        <v>169</v>
      </c>
      <c r="B155" s="10">
        <v>1971</v>
      </c>
      <c r="C155" s="10">
        <v>2121.7244606778063</v>
      </c>
    </row>
    <row r="156" spans="1:3" x14ac:dyDescent="0.2">
      <c r="A156" s="29" t="s">
        <v>174</v>
      </c>
      <c r="B156" s="10">
        <v>0</v>
      </c>
      <c r="C156" s="10">
        <v>30.200000000073487</v>
      </c>
    </row>
    <row r="157" spans="1:3" x14ac:dyDescent="0.2">
      <c r="A157" s="29" t="s">
        <v>51</v>
      </c>
      <c r="B157" s="10">
        <v>19076</v>
      </c>
      <c r="C157" s="10">
        <v>19948.438290596052</v>
      </c>
    </row>
    <row r="158" spans="1:3" x14ac:dyDescent="0.2">
      <c r="A158" s="88" t="s">
        <v>876</v>
      </c>
    </row>
    <row r="159" spans="1:3" x14ac:dyDescent="0.2">
      <c r="A159" s="88"/>
    </row>
    <row r="160" spans="1:3" x14ac:dyDescent="0.2">
      <c r="A160" s="31" t="s">
        <v>1005</v>
      </c>
    </row>
    <row r="161" spans="1:5" ht="25.5" x14ac:dyDescent="0.2">
      <c r="A161" s="35"/>
      <c r="B161" s="22" t="s">
        <v>69</v>
      </c>
      <c r="C161" s="22"/>
    </row>
    <row r="162" spans="1:5" x14ac:dyDescent="0.2">
      <c r="A162" s="35" t="s">
        <v>170</v>
      </c>
      <c r="B162" s="18">
        <v>2020</v>
      </c>
      <c r="C162" s="18">
        <v>2021</v>
      </c>
    </row>
    <row r="163" spans="1:5" x14ac:dyDescent="0.2">
      <c r="A163" s="29" t="s">
        <v>171</v>
      </c>
      <c r="B163" s="10">
        <v>14488</v>
      </c>
      <c r="C163" s="10">
        <v>15156.302420815304</v>
      </c>
    </row>
    <row r="164" spans="1:5" x14ac:dyDescent="0.2">
      <c r="A164" s="29" t="s">
        <v>172</v>
      </c>
      <c r="B164" s="10">
        <v>3546</v>
      </c>
      <c r="C164" s="10">
        <v>3706.6806086259421</v>
      </c>
    </row>
    <row r="165" spans="1:5" x14ac:dyDescent="0.2">
      <c r="A165" s="29" t="s">
        <v>173</v>
      </c>
      <c r="B165" s="10">
        <v>1042</v>
      </c>
      <c r="C165" s="10">
        <v>1085.455261154915</v>
      </c>
    </row>
    <row r="166" spans="1:5" x14ac:dyDescent="0.2">
      <c r="A166" s="29" t="s">
        <v>174</v>
      </c>
      <c r="B166" s="10">
        <v>0</v>
      </c>
      <c r="C166" s="10">
        <v>0</v>
      </c>
    </row>
    <row r="167" spans="1:5" x14ac:dyDescent="0.2">
      <c r="A167" s="29" t="s">
        <v>51</v>
      </c>
      <c r="B167" s="10">
        <v>19076</v>
      </c>
      <c r="C167" s="10">
        <v>19948.438290596161</v>
      </c>
    </row>
    <row r="168" spans="1:5" x14ac:dyDescent="0.2">
      <c r="A168" s="88" t="s">
        <v>876</v>
      </c>
    </row>
    <row r="169" spans="1:5" x14ac:dyDescent="0.2">
      <c r="A169" s="88"/>
    </row>
    <row r="171" spans="1:5" ht="17.25" thickBot="1" x14ac:dyDescent="0.35">
      <c r="A171" s="30" t="s">
        <v>797</v>
      </c>
    </row>
    <row r="172" spans="1:5" x14ac:dyDescent="0.2">
      <c r="A172" s="31" t="s">
        <v>1006</v>
      </c>
    </row>
    <row r="173" spans="1:5" x14ac:dyDescent="0.2">
      <c r="A173" s="35" t="s">
        <v>21</v>
      </c>
      <c r="B173" s="18" t="s">
        <v>53</v>
      </c>
      <c r="C173" s="18" t="s">
        <v>54</v>
      </c>
      <c r="D173" s="22" t="s">
        <v>55</v>
      </c>
      <c r="E173" s="18" t="s">
        <v>51</v>
      </c>
    </row>
    <row r="174" spans="1:5" x14ac:dyDescent="0.2">
      <c r="A174" s="29">
        <v>2016</v>
      </c>
      <c r="B174" s="10">
        <v>616</v>
      </c>
      <c r="C174" s="10">
        <v>337</v>
      </c>
      <c r="D174" s="10" t="s">
        <v>27</v>
      </c>
      <c r="E174" s="10">
        <v>953</v>
      </c>
    </row>
    <row r="175" spans="1:5" x14ac:dyDescent="0.2">
      <c r="A175" s="29">
        <v>2017</v>
      </c>
      <c r="B175" s="10">
        <v>626</v>
      </c>
      <c r="C175" s="10">
        <v>325</v>
      </c>
      <c r="D175" s="10" t="s">
        <v>27</v>
      </c>
      <c r="E175" s="10">
        <v>951</v>
      </c>
    </row>
    <row r="176" spans="1:5" x14ac:dyDescent="0.2">
      <c r="A176" s="29">
        <v>2018</v>
      </c>
      <c r="B176" s="10">
        <v>662</v>
      </c>
      <c r="C176" s="10">
        <v>349</v>
      </c>
      <c r="D176" s="10" t="s">
        <v>27</v>
      </c>
      <c r="E176" s="10">
        <v>1011</v>
      </c>
    </row>
    <row r="177" spans="1:5" x14ac:dyDescent="0.2">
      <c r="A177" s="29">
        <v>2019</v>
      </c>
      <c r="B177" s="10">
        <v>569</v>
      </c>
      <c r="C177" s="10">
        <v>367</v>
      </c>
      <c r="D177" s="10" t="s">
        <v>27</v>
      </c>
      <c r="E177" s="10">
        <v>936</v>
      </c>
    </row>
    <row r="178" spans="1:5" x14ac:dyDescent="0.2">
      <c r="A178" s="29">
        <v>2020</v>
      </c>
      <c r="B178" s="10">
        <v>643</v>
      </c>
      <c r="C178" s="10">
        <v>378</v>
      </c>
      <c r="D178" s="10" t="s">
        <v>175</v>
      </c>
      <c r="E178" s="10">
        <v>1022</v>
      </c>
    </row>
    <row r="179" spans="1:5" x14ac:dyDescent="0.2">
      <c r="A179" s="29">
        <v>2021</v>
      </c>
      <c r="B179" s="10">
        <v>582.89868672420778</v>
      </c>
      <c r="C179" s="10">
        <v>361.33304041727592</v>
      </c>
      <c r="D179" s="10" t="s">
        <v>175</v>
      </c>
      <c r="E179" s="10">
        <v>946.83172714148373</v>
      </c>
    </row>
    <row r="180" spans="1:5" x14ac:dyDescent="0.2">
      <c r="A180" s="88" t="s">
        <v>876</v>
      </c>
    </row>
    <row r="181" spans="1:5" x14ac:dyDescent="0.2">
      <c r="A181" s="88" t="s">
        <v>877</v>
      </c>
    </row>
    <row r="182" spans="1:5" x14ac:dyDescent="0.2">
      <c r="A182" s="88"/>
    </row>
    <row r="183" spans="1:5" x14ac:dyDescent="0.2">
      <c r="A183" s="31" t="s">
        <v>1007</v>
      </c>
    </row>
    <row r="184" spans="1:5" ht="25.5" x14ac:dyDescent="0.2">
      <c r="A184" s="35"/>
      <c r="B184" s="22" t="s">
        <v>177</v>
      </c>
      <c r="C184" s="22"/>
    </row>
    <row r="185" spans="1:5" x14ac:dyDescent="0.2">
      <c r="A185" s="35" t="s">
        <v>56</v>
      </c>
      <c r="B185" s="18">
        <v>2020</v>
      </c>
      <c r="C185" s="18">
        <v>2021</v>
      </c>
    </row>
    <row r="186" spans="1:5" x14ac:dyDescent="0.2">
      <c r="A186" s="29" t="s">
        <v>57</v>
      </c>
      <c r="B186" s="10">
        <v>418.8</v>
      </c>
      <c r="C186" s="10">
        <v>343.4895606999678</v>
      </c>
    </row>
    <row r="187" spans="1:5" x14ac:dyDescent="0.2">
      <c r="A187" s="29" t="s">
        <v>58</v>
      </c>
      <c r="B187" s="10">
        <v>477.6</v>
      </c>
      <c r="C187" s="10">
        <v>486.81342114404742</v>
      </c>
    </row>
    <row r="188" spans="1:5" x14ac:dyDescent="0.2">
      <c r="A188" s="29" t="s">
        <v>59</v>
      </c>
      <c r="B188" s="10">
        <v>82.5</v>
      </c>
      <c r="C188" s="10">
        <v>77.546862055423233</v>
      </c>
    </row>
    <row r="189" spans="1:5" x14ac:dyDescent="0.2">
      <c r="A189" s="29" t="s">
        <v>60</v>
      </c>
      <c r="B189" s="10">
        <v>35.1</v>
      </c>
      <c r="C189" s="10">
        <v>33.287142634427582</v>
      </c>
    </row>
    <row r="190" spans="1:5" x14ac:dyDescent="0.2">
      <c r="A190" s="29" t="s">
        <v>61</v>
      </c>
      <c r="B190" s="10">
        <v>8</v>
      </c>
      <c r="C190" s="10">
        <v>4.9869532821611315</v>
      </c>
    </row>
    <row r="191" spans="1:5" x14ac:dyDescent="0.2">
      <c r="A191" s="29" t="s">
        <v>62</v>
      </c>
      <c r="B191" s="10" t="s">
        <v>175</v>
      </c>
      <c r="C191" s="10" t="s">
        <v>175</v>
      </c>
    </row>
    <row r="192" spans="1:5" x14ac:dyDescent="0.2">
      <c r="A192" s="29" t="s">
        <v>51</v>
      </c>
      <c r="B192" s="10">
        <v>1022.2</v>
      </c>
      <c r="C192" s="10">
        <v>946.83172714148373</v>
      </c>
    </row>
    <row r="193" spans="1:4" x14ac:dyDescent="0.2">
      <c r="A193" s="88" t="s">
        <v>876</v>
      </c>
    </row>
    <row r="194" spans="1:4" x14ac:dyDescent="0.2">
      <c r="A194" s="88" t="s">
        <v>877</v>
      </c>
    </row>
    <row r="195" spans="1:4" x14ac:dyDescent="0.2">
      <c r="A195" s="88"/>
    </row>
    <row r="196" spans="1:4" x14ac:dyDescent="0.2">
      <c r="A196" s="31" t="s">
        <v>1008</v>
      </c>
    </row>
    <row r="197" spans="1:4" x14ac:dyDescent="0.2">
      <c r="A197" s="35" t="s">
        <v>178</v>
      </c>
      <c r="B197" s="18" t="s">
        <v>63</v>
      </c>
      <c r="C197" s="18" t="s">
        <v>64</v>
      </c>
      <c r="D197" s="18" t="s">
        <v>51</v>
      </c>
    </row>
    <row r="198" spans="1:4" x14ac:dyDescent="0.2">
      <c r="A198" s="29">
        <v>2020</v>
      </c>
      <c r="B198" s="10">
        <v>74.3</v>
      </c>
      <c r="C198" s="10">
        <v>947.8</v>
      </c>
      <c r="D198" s="10">
        <v>1022.2</v>
      </c>
    </row>
    <row r="199" spans="1:4" x14ac:dyDescent="0.2">
      <c r="A199" s="29">
        <v>2021</v>
      </c>
      <c r="B199" s="10">
        <v>86.665066556121474</v>
      </c>
      <c r="C199" s="10">
        <v>860.16666058536339</v>
      </c>
      <c r="D199" s="10">
        <v>946.83172714148486</v>
      </c>
    </row>
    <row r="200" spans="1:4" x14ac:dyDescent="0.2">
      <c r="A200" s="88" t="s">
        <v>876</v>
      </c>
      <c r="B200" s="62"/>
    </row>
    <row r="201" spans="1:4" x14ac:dyDescent="0.2">
      <c r="A201" s="88" t="s">
        <v>877</v>
      </c>
      <c r="B201" s="62"/>
    </row>
    <row r="202" spans="1:4" x14ac:dyDescent="0.2">
      <c r="A202" s="88"/>
      <c r="B202" s="62"/>
    </row>
    <row r="203" spans="1:4" x14ac:dyDescent="0.2">
      <c r="A203" s="31" t="s">
        <v>1009</v>
      </c>
    </row>
    <row r="204" spans="1:4" x14ac:dyDescent="0.2">
      <c r="A204" s="35" t="s">
        <v>179</v>
      </c>
      <c r="B204" s="18" t="s">
        <v>65</v>
      </c>
      <c r="C204" s="18" t="s">
        <v>66</v>
      </c>
      <c r="D204" s="18" t="s">
        <v>51</v>
      </c>
    </row>
    <row r="205" spans="1:4" x14ac:dyDescent="0.2">
      <c r="A205" s="29">
        <v>2020</v>
      </c>
      <c r="B205" s="10">
        <v>785.3</v>
      </c>
      <c r="C205" s="10">
        <v>236.9</v>
      </c>
      <c r="D205" s="10">
        <v>1022.2</v>
      </c>
    </row>
    <row r="206" spans="1:4" x14ac:dyDescent="0.2">
      <c r="A206" s="29">
        <v>2021</v>
      </c>
      <c r="B206" s="10">
        <v>791.80315871097059</v>
      </c>
      <c r="C206" s="10">
        <v>155.02856843051418</v>
      </c>
      <c r="D206" s="10">
        <v>946.83172714148475</v>
      </c>
    </row>
    <row r="207" spans="1:4" x14ac:dyDescent="0.2">
      <c r="A207" s="88" t="s">
        <v>876</v>
      </c>
    </row>
    <row r="208" spans="1:4" x14ac:dyDescent="0.2">
      <c r="A208" s="88" t="s">
        <v>877</v>
      </c>
    </row>
    <row r="209" spans="1:7" x14ac:dyDescent="0.2">
      <c r="A209" s="88"/>
    </row>
    <row r="210" spans="1:7" x14ac:dyDescent="0.2">
      <c r="A210" s="31" t="s">
        <v>1010</v>
      </c>
      <c r="G210" s="62"/>
    </row>
    <row r="211" spans="1:7" x14ac:dyDescent="0.2">
      <c r="A211" s="35" t="s">
        <v>68</v>
      </c>
      <c r="B211" s="22" t="s">
        <v>180</v>
      </c>
      <c r="C211" s="22"/>
    </row>
    <row r="212" spans="1:7" x14ac:dyDescent="0.2">
      <c r="A212" s="35"/>
      <c r="B212" s="22">
        <v>2020</v>
      </c>
      <c r="C212" s="22">
        <v>2021</v>
      </c>
    </row>
    <row r="213" spans="1:7" x14ac:dyDescent="0.2">
      <c r="A213" s="29" t="s">
        <v>70</v>
      </c>
      <c r="B213" s="11" t="s">
        <v>175</v>
      </c>
      <c r="C213" s="11" t="s">
        <v>175</v>
      </c>
    </row>
    <row r="214" spans="1:7" x14ac:dyDescent="0.2">
      <c r="A214" s="29" t="s">
        <v>74</v>
      </c>
      <c r="B214" s="11" t="s">
        <v>175</v>
      </c>
      <c r="C214" s="11" t="s">
        <v>175</v>
      </c>
    </row>
    <row r="215" spans="1:7" x14ac:dyDescent="0.2">
      <c r="A215" s="29" t="s">
        <v>78</v>
      </c>
      <c r="B215" s="11">
        <v>16</v>
      </c>
      <c r="C215" s="44">
        <v>14.084281193876677</v>
      </c>
    </row>
    <row r="216" spans="1:7" x14ac:dyDescent="0.2">
      <c r="A216" s="29" t="s">
        <v>82</v>
      </c>
      <c r="B216" s="11">
        <v>17</v>
      </c>
      <c r="C216" s="44">
        <v>17.182631999999998</v>
      </c>
    </row>
    <row r="217" spans="1:7" x14ac:dyDescent="0.2">
      <c r="A217" s="29" t="s">
        <v>86</v>
      </c>
      <c r="B217" s="11" t="s">
        <v>175</v>
      </c>
      <c r="C217" s="11" t="s">
        <v>175</v>
      </c>
    </row>
    <row r="218" spans="1:7" x14ac:dyDescent="0.2">
      <c r="A218" s="29" t="s">
        <v>90</v>
      </c>
      <c r="B218" s="11">
        <v>14</v>
      </c>
      <c r="C218" s="44">
        <v>10.6</v>
      </c>
    </row>
    <row r="219" spans="1:7" x14ac:dyDescent="0.2">
      <c r="A219" s="29" t="s">
        <v>94</v>
      </c>
      <c r="B219" s="11">
        <v>13</v>
      </c>
      <c r="C219" s="44">
        <v>12</v>
      </c>
    </row>
    <row r="220" spans="1:7" x14ac:dyDescent="0.2">
      <c r="A220" s="29" t="s">
        <v>98</v>
      </c>
      <c r="B220" s="11" t="s">
        <v>175</v>
      </c>
      <c r="C220" s="11" t="s">
        <v>175</v>
      </c>
    </row>
    <row r="221" spans="1:7" x14ac:dyDescent="0.2">
      <c r="A221" s="29" t="s">
        <v>102</v>
      </c>
      <c r="B221" s="11">
        <v>27</v>
      </c>
      <c r="C221" s="44">
        <v>24</v>
      </c>
    </row>
    <row r="222" spans="1:7" x14ac:dyDescent="0.2">
      <c r="A222" s="29" t="s">
        <v>106</v>
      </c>
      <c r="B222" s="11">
        <v>34</v>
      </c>
      <c r="C222" s="44">
        <v>28.6</v>
      </c>
    </row>
    <row r="223" spans="1:7" x14ac:dyDescent="0.2">
      <c r="A223" s="29" t="s">
        <v>110</v>
      </c>
      <c r="B223" s="11" t="s">
        <v>175</v>
      </c>
      <c r="C223" s="11" t="s">
        <v>175</v>
      </c>
    </row>
    <row r="224" spans="1:7" x14ac:dyDescent="0.2">
      <c r="A224" s="29" t="s">
        <v>114</v>
      </c>
      <c r="B224" s="11">
        <v>13</v>
      </c>
      <c r="C224" s="11" t="s">
        <v>175</v>
      </c>
    </row>
    <row r="225" spans="1:3" x14ac:dyDescent="0.2">
      <c r="A225" s="29" t="s">
        <v>118</v>
      </c>
      <c r="B225" s="11">
        <v>17</v>
      </c>
      <c r="C225" s="44">
        <v>27</v>
      </c>
    </row>
    <row r="226" spans="1:3" x14ac:dyDescent="0.2">
      <c r="A226" s="29" t="s">
        <v>122</v>
      </c>
      <c r="B226" s="11">
        <v>89</v>
      </c>
      <c r="C226" s="44">
        <v>73.305034039022857</v>
      </c>
    </row>
    <row r="227" spans="1:3" x14ac:dyDescent="0.2">
      <c r="A227" s="29" t="s">
        <v>126</v>
      </c>
      <c r="B227" s="11" t="s">
        <v>175</v>
      </c>
      <c r="C227" s="11" t="s">
        <v>175</v>
      </c>
    </row>
    <row r="228" spans="1:3" x14ac:dyDescent="0.2">
      <c r="A228" s="29" t="s">
        <v>130</v>
      </c>
      <c r="B228" s="11" t="s">
        <v>175</v>
      </c>
      <c r="C228" s="44">
        <v>5.7748326003407424</v>
      </c>
    </row>
    <row r="229" spans="1:3" x14ac:dyDescent="0.2">
      <c r="A229" s="29" t="s">
        <v>134</v>
      </c>
      <c r="B229" s="11">
        <v>5</v>
      </c>
      <c r="C229" s="11" t="s">
        <v>175</v>
      </c>
    </row>
    <row r="230" spans="1:3" x14ac:dyDescent="0.2">
      <c r="A230" s="29" t="s">
        <v>138</v>
      </c>
      <c r="B230" s="11">
        <v>29</v>
      </c>
      <c r="C230" s="44">
        <v>27.102521429598635</v>
      </c>
    </row>
    <row r="231" spans="1:3" x14ac:dyDescent="0.2">
      <c r="A231" s="29" t="s">
        <v>142</v>
      </c>
      <c r="B231" s="11">
        <v>11</v>
      </c>
      <c r="C231" s="44">
        <v>5</v>
      </c>
    </row>
    <row r="232" spans="1:3" x14ac:dyDescent="0.2">
      <c r="A232" s="29" t="s">
        <v>146</v>
      </c>
      <c r="B232" s="11">
        <v>29</v>
      </c>
      <c r="C232" s="44">
        <v>37.799999999999997</v>
      </c>
    </row>
    <row r="233" spans="1:3" x14ac:dyDescent="0.2">
      <c r="A233" s="29" t="s">
        <v>71</v>
      </c>
      <c r="B233" s="42" t="s">
        <v>175</v>
      </c>
      <c r="C233" s="11" t="s">
        <v>175</v>
      </c>
    </row>
    <row r="234" spans="1:3" x14ac:dyDescent="0.2">
      <c r="A234" s="29" t="s">
        <v>75</v>
      </c>
      <c r="B234" s="11">
        <v>19</v>
      </c>
      <c r="C234" s="44">
        <v>20.399999999999999</v>
      </c>
    </row>
    <row r="235" spans="1:3" x14ac:dyDescent="0.2">
      <c r="A235" s="29" t="s">
        <v>79</v>
      </c>
      <c r="B235" s="11" t="s">
        <v>175</v>
      </c>
      <c r="C235" s="11" t="s">
        <v>175</v>
      </c>
    </row>
    <row r="236" spans="1:3" x14ac:dyDescent="0.2">
      <c r="A236" s="29" t="s">
        <v>83</v>
      </c>
      <c r="B236" s="11" t="s">
        <v>175</v>
      </c>
      <c r="C236" s="11" t="s">
        <v>175</v>
      </c>
    </row>
    <row r="237" spans="1:3" x14ac:dyDescent="0.2">
      <c r="A237" s="29" t="s">
        <v>87</v>
      </c>
      <c r="B237" s="11">
        <v>10</v>
      </c>
      <c r="C237" s="44">
        <v>19.7</v>
      </c>
    </row>
    <row r="238" spans="1:3" x14ac:dyDescent="0.2">
      <c r="A238" s="29" t="s">
        <v>91</v>
      </c>
      <c r="B238" s="11">
        <v>20</v>
      </c>
      <c r="C238" s="44">
        <v>11.128018223234625</v>
      </c>
    </row>
    <row r="239" spans="1:3" x14ac:dyDescent="0.2">
      <c r="A239" s="29" t="s">
        <v>95</v>
      </c>
      <c r="B239" s="11">
        <v>21</v>
      </c>
      <c r="C239" s="44">
        <v>29.696906812842602</v>
      </c>
    </row>
    <row r="240" spans="1:3" x14ac:dyDescent="0.2">
      <c r="A240" s="29" t="s">
        <v>99</v>
      </c>
      <c r="B240" s="11">
        <v>5</v>
      </c>
      <c r="C240" s="44">
        <v>9.5</v>
      </c>
    </row>
    <row r="241" spans="1:3" x14ac:dyDescent="0.2">
      <c r="A241" s="29" t="s">
        <v>103</v>
      </c>
      <c r="B241" s="42" t="s">
        <v>175</v>
      </c>
      <c r="C241" s="11" t="s">
        <v>175</v>
      </c>
    </row>
    <row r="242" spans="1:3" x14ac:dyDescent="0.2">
      <c r="A242" s="29" t="s">
        <v>107</v>
      </c>
      <c r="B242" s="42" t="s">
        <v>175</v>
      </c>
      <c r="C242" s="11" t="s">
        <v>175</v>
      </c>
    </row>
    <row r="243" spans="1:3" x14ac:dyDescent="0.2">
      <c r="A243" s="29" t="s">
        <v>111</v>
      </c>
      <c r="B243" s="11">
        <v>9</v>
      </c>
      <c r="C243" s="44">
        <v>8.9833636546575981</v>
      </c>
    </row>
    <row r="244" spans="1:3" x14ac:dyDescent="0.2">
      <c r="A244" s="29" t="s">
        <v>115</v>
      </c>
      <c r="B244" s="11" t="s">
        <v>175</v>
      </c>
      <c r="C244" s="11" t="s">
        <v>175</v>
      </c>
    </row>
    <row r="245" spans="1:3" x14ac:dyDescent="0.2">
      <c r="A245" s="29" t="s">
        <v>119</v>
      </c>
      <c r="B245" s="11">
        <v>53</v>
      </c>
      <c r="C245" s="44">
        <v>36.983441267310951</v>
      </c>
    </row>
    <row r="246" spans="1:3" x14ac:dyDescent="0.2">
      <c r="A246" s="29" t="s">
        <v>123</v>
      </c>
      <c r="B246" s="11" t="s">
        <v>175</v>
      </c>
      <c r="C246" s="11" t="s">
        <v>175</v>
      </c>
    </row>
    <row r="247" spans="1:3" x14ac:dyDescent="0.2">
      <c r="A247" s="29" t="s">
        <v>127</v>
      </c>
      <c r="B247" s="11">
        <v>24</v>
      </c>
      <c r="C247" s="44">
        <v>21.6</v>
      </c>
    </row>
    <row r="248" spans="1:3" x14ac:dyDescent="0.2">
      <c r="A248" s="29" t="s">
        <v>131</v>
      </c>
      <c r="B248" s="11">
        <v>20</v>
      </c>
      <c r="C248" s="44">
        <v>12.853949329359162</v>
      </c>
    </row>
    <row r="249" spans="1:3" x14ac:dyDescent="0.2">
      <c r="A249" s="29" t="s">
        <v>135</v>
      </c>
      <c r="B249" s="11">
        <v>14</v>
      </c>
      <c r="C249" s="44">
        <v>15.678947000000001</v>
      </c>
    </row>
    <row r="250" spans="1:3" x14ac:dyDescent="0.2">
      <c r="A250" s="29" t="s">
        <v>139</v>
      </c>
      <c r="B250" s="11" t="s">
        <v>175</v>
      </c>
      <c r="C250" s="11" t="s">
        <v>175</v>
      </c>
    </row>
    <row r="251" spans="1:3" x14ac:dyDescent="0.2">
      <c r="A251" s="29" t="s">
        <v>143</v>
      </c>
      <c r="B251" s="11">
        <v>7</v>
      </c>
      <c r="C251" s="44">
        <v>6</v>
      </c>
    </row>
    <row r="252" spans="1:3" x14ac:dyDescent="0.2">
      <c r="A252" s="29" t="s">
        <v>147</v>
      </c>
      <c r="B252" s="11">
        <v>20</v>
      </c>
      <c r="C252" s="44">
        <v>14.099999999999998</v>
      </c>
    </row>
    <row r="253" spans="1:3" x14ac:dyDescent="0.2">
      <c r="A253" s="29" t="s">
        <v>72</v>
      </c>
      <c r="B253" s="11" t="s">
        <v>175</v>
      </c>
      <c r="C253" s="11" t="s">
        <v>175</v>
      </c>
    </row>
    <row r="254" spans="1:3" x14ac:dyDescent="0.2">
      <c r="A254" s="29" t="s">
        <v>76</v>
      </c>
      <c r="B254" s="11">
        <v>11</v>
      </c>
      <c r="C254" s="44">
        <v>18</v>
      </c>
    </row>
    <row r="255" spans="1:3" x14ac:dyDescent="0.2">
      <c r="A255" s="29" t="s">
        <v>80</v>
      </c>
      <c r="B255" s="11">
        <v>22</v>
      </c>
      <c r="C255" s="44">
        <v>12.399999999999999</v>
      </c>
    </row>
    <row r="256" spans="1:3" x14ac:dyDescent="0.2">
      <c r="A256" s="29" t="s">
        <v>84</v>
      </c>
      <c r="B256" s="11">
        <v>10</v>
      </c>
      <c r="C256" s="44">
        <v>6.8</v>
      </c>
    </row>
    <row r="257" spans="1:3" x14ac:dyDescent="0.2">
      <c r="A257" s="29" t="s">
        <v>88</v>
      </c>
      <c r="B257" s="11">
        <v>41</v>
      </c>
      <c r="C257" s="44">
        <v>31.316934539003146</v>
      </c>
    </row>
    <row r="258" spans="1:3" x14ac:dyDescent="0.2">
      <c r="A258" s="29" t="s">
        <v>92</v>
      </c>
      <c r="B258" s="11">
        <v>8</v>
      </c>
      <c r="C258" s="44">
        <v>7.8514513290855419</v>
      </c>
    </row>
    <row r="259" spans="1:3" x14ac:dyDescent="0.2">
      <c r="A259" s="29" t="s">
        <v>96</v>
      </c>
      <c r="B259" s="11">
        <v>7</v>
      </c>
      <c r="C259" s="44">
        <v>9.3263667992047719</v>
      </c>
    </row>
    <row r="260" spans="1:3" x14ac:dyDescent="0.2">
      <c r="A260" s="29" t="s">
        <v>100</v>
      </c>
      <c r="B260" s="11" t="s">
        <v>175</v>
      </c>
      <c r="C260" s="11" t="s">
        <v>175</v>
      </c>
    </row>
    <row r="261" spans="1:3" x14ac:dyDescent="0.2">
      <c r="A261" s="29" t="s">
        <v>104</v>
      </c>
      <c r="B261" s="11">
        <v>42</v>
      </c>
      <c r="C261" s="44">
        <v>45.500000000000007</v>
      </c>
    </row>
    <row r="262" spans="1:3" x14ac:dyDescent="0.2">
      <c r="A262" s="29" t="s">
        <v>108</v>
      </c>
      <c r="B262" s="11">
        <v>18</v>
      </c>
      <c r="C262" s="44">
        <v>19.399999999999999</v>
      </c>
    </row>
    <row r="263" spans="1:3" x14ac:dyDescent="0.2">
      <c r="A263" s="29" t="s">
        <v>112</v>
      </c>
      <c r="B263" s="11">
        <v>9</v>
      </c>
      <c r="C263" s="11" t="s">
        <v>175</v>
      </c>
    </row>
    <row r="264" spans="1:3" x14ac:dyDescent="0.2">
      <c r="A264" s="29" t="s">
        <v>116</v>
      </c>
      <c r="B264" s="11">
        <v>11</v>
      </c>
      <c r="C264" s="44">
        <v>15.799999999999999</v>
      </c>
    </row>
    <row r="265" spans="1:3" x14ac:dyDescent="0.2">
      <c r="A265" s="29" t="s">
        <v>120</v>
      </c>
      <c r="B265" s="11">
        <v>24</v>
      </c>
      <c r="C265" s="44">
        <v>21.700000000000003</v>
      </c>
    </row>
    <row r="266" spans="1:3" x14ac:dyDescent="0.2">
      <c r="A266" s="29" t="s">
        <v>124</v>
      </c>
      <c r="B266" s="11" t="s">
        <v>175</v>
      </c>
      <c r="C266" s="11" t="s">
        <v>175</v>
      </c>
    </row>
    <row r="267" spans="1:3" x14ac:dyDescent="0.2">
      <c r="A267" s="29" t="s">
        <v>128</v>
      </c>
      <c r="B267" s="11" t="s">
        <v>175</v>
      </c>
      <c r="C267" s="11" t="s">
        <v>175</v>
      </c>
    </row>
    <row r="268" spans="1:3" x14ac:dyDescent="0.2">
      <c r="A268" s="29" t="s">
        <v>132</v>
      </c>
      <c r="B268" s="11" t="s">
        <v>175</v>
      </c>
      <c r="C268" s="11" t="s">
        <v>175</v>
      </c>
    </row>
    <row r="269" spans="1:3" x14ac:dyDescent="0.2">
      <c r="A269" s="29" t="s">
        <v>136</v>
      </c>
      <c r="B269" s="11" t="s">
        <v>175</v>
      </c>
      <c r="C269" s="44">
        <v>6.6</v>
      </c>
    </row>
    <row r="270" spans="1:3" x14ac:dyDescent="0.2">
      <c r="A270" s="29" t="s">
        <v>140</v>
      </c>
      <c r="B270" s="11" t="s">
        <v>175</v>
      </c>
      <c r="C270" s="11" t="s">
        <v>175</v>
      </c>
    </row>
    <row r="271" spans="1:3" x14ac:dyDescent="0.2">
      <c r="A271" s="29" t="s">
        <v>144</v>
      </c>
      <c r="B271" s="11">
        <v>12</v>
      </c>
      <c r="C271" s="44">
        <v>13</v>
      </c>
    </row>
    <row r="272" spans="1:3" x14ac:dyDescent="0.2">
      <c r="A272" s="29" t="s">
        <v>148</v>
      </c>
      <c r="B272" s="11" t="s">
        <v>175</v>
      </c>
      <c r="C272" s="11" t="s">
        <v>175</v>
      </c>
    </row>
    <row r="273" spans="1:3" x14ac:dyDescent="0.2">
      <c r="A273" s="29" t="s">
        <v>73</v>
      </c>
      <c r="B273" s="11" t="s">
        <v>175</v>
      </c>
      <c r="C273" s="11" t="s">
        <v>175</v>
      </c>
    </row>
    <row r="274" spans="1:3" x14ac:dyDescent="0.2">
      <c r="A274" s="29" t="s">
        <v>77</v>
      </c>
      <c r="B274" s="11">
        <v>6</v>
      </c>
      <c r="C274" s="44">
        <v>4.5999999999999996</v>
      </c>
    </row>
    <row r="275" spans="1:3" x14ac:dyDescent="0.2">
      <c r="A275" s="29" t="s">
        <v>81</v>
      </c>
      <c r="B275" s="11" t="s">
        <v>175</v>
      </c>
      <c r="C275" s="11" t="s">
        <v>175</v>
      </c>
    </row>
    <row r="276" spans="1:3" x14ac:dyDescent="0.2">
      <c r="A276" s="29" t="s">
        <v>85</v>
      </c>
      <c r="B276" s="11">
        <v>7</v>
      </c>
      <c r="C276" s="11" t="s">
        <v>175</v>
      </c>
    </row>
    <row r="277" spans="1:3" x14ac:dyDescent="0.2">
      <c r="A277" s="29" t="s">
        <v>89</v>
      </c>
      <c r="B277" s="11" t="s">
        <v>175</v>
      </c>
      <c r="C277" s="11" t="s">
        <v>175</v>
      </c>
    </row>
    <row r="278" spans="1:3" x14ac:dyDescent="0.2">
      <c r="A278" s="29" t="s">
        <v>93</v>
      </c>
      <c r="B278" s="11">
        <v>5</v>
      </c>
      <c r="C278" s="11" t="s">
        <v>175</v>
      </c>
    </row>
    <row r="279" spans="1:3" x14ac:dyDescent="0.2">
      <c r="A279" s="29" t="s">
        <v>97</v>
      </c>
      <c r="B279" s="11" t="s">
        <v>175</v>
      </c>
      <c r="C279" s="11" t="s">
        <v>175</v>
      </c>
    </row>
    <row r="280" spans="1:3" x14ac:dyDescent="0.2">
      <c r="A280" s="29" t="s">
        <v>101</v>
      </c>
      <c r="B280" s="11" t="s">
        <v>175</v>
      </c>
      <c r="C280" s="11" t="s">
        <v>175</v>
      </c>
    </row>
    <row r="281" spans="1:3" x14ac:dyDescent="0.2">
      <c r="A281" s="29" t="s">
        <v>105</v>
      </c>
      <c r="B281" s="11" t="s">
        <v>175</v>
      </c>
      <c r="C281" s="11" t="s">
        <v>175</v>
      </c>
    </row>
    <row r="282" spans="1:3" x14ac:dyDescent="0.2">
      <c r="A282" s="29" t="s">
        <v>109</v>
      </c>
      <c r="B282" s="11" t="s">
        <v>175</v>
      </c>
      <c r="C282" s="11" t="s">
        <v>175</v>
      </c>
    </row>
    <row r="283" spans="1:3" x14ac:dyDescent="0.2">
      <c r="A283" s="29" t="s">
        <v>113</v>
      </c>
      <c r="B283" s="11" t="s">
        <v>175</v>
      </c>
      <c r="C283" s="44">
        <v>5</v>
      </c>
    </row>
    <row r="284" spans="1:3" x14ac:dyDescent="0.2">
      <c r="A284" s="29" t="s">
        <v>117</v>
      </c>
      <c r="B284" s="11" t="s">
        <v>175</v>
      </c>
      <c r="C284" s="44">
        <v>14.6</v>
      </c>
    </row>
    <row r="285" spans="1:3" x14ac:dyDescent="0.2">
      <c r="A285" s="29" t="s">
        <v>121</v>
      </c>
      <c r="B285" s="11" t="s">
        <v>175</v>
      </c>
      <c r="C285" s="11" t="s">
        <v>175</v>
      </c>
    </row>
    <row r="286" spans="1:3" x14ac:dyDescent="0.2">
      <c r="A286" s="29" t="s">
        <v>125</v>
      </c>
      <c r="B286" s="11">
        <v>26</v>
      </c>
      <c r="C286" s="44">
        <v>20.900000000000002</v>
      </c>
    </row>
    <row r="287" spans="1:3" x14ac:dyDescent="0.2">
      <c r="A287" s="29" t="s">
        <v>129</v>
      </c>
      <c r="B287" s="11">
        <v>40</v>
      </c>
      <c r="C287" s="44">
        <v>29.111673164060463</v>
      </c>
    </row>
    <row r="288" spans="1:3" x14ac:dyDescent="0.2">
      <c r="A288" s="29" t="s">
        <v>133</v>
      </c>
      <c r="B288" s="11">
        <v>11</v>
      </c>
      <c r="C288" s="44">
        <v>7.4239269215017067</v>
      </c>
    </row>
    <row r="289" spans="1:3" x14ac:dyDescent="0.2">
      <c r="A289" s="29" t="s">
        <v>137</v>
      </c>
      <c r="B289" s="11">
        <v>79</v>
      </c>
      <c r="C289" s="44">
        <v>61.137562309816516</v>
      </c>
    </row>
    <row r="290" spans="1:3" x14ac:dyDescent="0.2">
      <c r="A290" s="29" t="s">
        <v>141</v>
      </c>
      <c r="B290" s="11">
        <v>9</v>
      </c>
      <c r="C290" s="44">
        <v>14.434612034843205</v>
      </c>
    </row>
    <row r="291" spans="1:3" x14ac:dyDescent="0.2">
      <c r="A291" s="29" t="s">
        <v>145</v>
      </c>
      <c r="B291" s="11">
        <v>23</v>
      </c>
      <c r="C291" s="44">
        <v>26.813168724279834</v>
      </c>
    </row>
    <row r="292" spans="1:3" x14ac:dyDescent="0.2">
      <c r="A292" s="29" t="s">
        <v>149</v>
      </c>
      <c r="B292" s="11" t="s">
        <v>175</v>
      </c>
      <c r="C292" s="11" t="s">
        <v>175</v>
      </c>
    </row>
    <row r="293" spans="1:3" x14ac:dyDescent="0.2">
      <c r="A293" s="54" t="s">
        <v>51</v>
      </c>
      <c r="B293" s="42">
        <v>1022</v>
      </c>
      <c r="C293" s="44">
        <v>946.83172714148361</v>
      </c>
    </row>
    <row r="294" spans="1:3" x14ac:dyDescent="0.2">
      <c r="A294" s="88" t="s">
        <v>876</v>
      </c>
      <c r="B294" s="42"/>
      <c r="C294" s="44"/>
    </row>
    <row r="295" spans="1:3" x14ac:dyDescent="0.2">
      <c r="A295" s="88" t="s">
        <v>877</v>
      </c>
      <c r="B295" s="42"/>
      <c r="C295" s="44"/>
    </row>
    <row r="296" spans="1:3" x14ac:dyDescent="0.2">
      <c r="A296" s="5"/>
    </row>
    <row r="297" spans="1:3" x14ac:dyDescent="0.2">
      <c r="A297" s="31" t="s">
        <v>1011</v>
      </c>
    </row>
    <row r="298" spans="1:3" ht="25.5" x14ac:dyDescent="0.2">
      <c r="A298" s="35"/>
      <c r="B298" s="22" t="s">
        <v>177</v>
      </c>
      <c r="C298" s="22"/>
    </row>
    <row r="299" spans="1:3" x14ac:dyDescent="0.2">
      <c r="A299" s="35" t="s">
        <v>152</v>
      </c>
      <c r="B299" s="18">
        <v>2020</v>
      </c>
      <c r="C299" s="18">
        <v>2021</v>
      </c>
    </row>
    <row r="300" spans="1:3" x14ac:dyDescent="0.2">
      <c r="A300" s="29" t="s">
        <v>181</v>
      </c>
      <c r="B300" s="42">
        <v>28</v>
      </c>
      <c r="C300" s="42">
        <v>37.471739413183343</v>
      </c>
    </row>
    <row r="301" spans="1:3" x14ac:dyDescent="0.2">
      <c r="A301" s="29" t="s">
        <v>182</v>
      </c>
      <c r="B301" s="42">
        <v>126</v>
      </c>
      <c r="C301" s="42">
        <v>128.09999999999997</v>
      </c>
    </row>
    <row r="302" spans="1:3" x14ac:dyDescent="0.2">
      <c r="A302" s="29" t="s">
        <v>183</v>
      </c>
      <c r="B302" s="42">
        <v>74</v>
      </c>
      <c r="C302" s="42">
        <v>59.916934539003158</v>
      </c>
    </row>
    <row r="303" spans="1:3" x14ac:dyDescent="0.2">
      <c r="A303" s="29" t="s">
        <v>184</v>
      </c>
      <c r="B303" s="42">
        <v>29</v>
      </c>
      <c r="C303" s="42">
        <v>23.084281193876674</v>
      </c>
    </row>
    <row r="304" spans="1:3" x14ac:dyDescent="0.2">
      <c r="A304" s="29" t="s">
        <v>185</v>
      </c>
      <c r="B304" s="42">
        <v>22</v>
      </c>
      <c r="C304" s="42">
        <v>26.501788699978782</v>
      </c>
    </row>
    <row r="305" spans="1:3" x14ac:dyDescent="0.2">
      <c r="A305" s="29" t="s">
        <v>186</v>
      </c>
      <c r="B305" s="42">
        <v>64</v>
      </c>
      <c r="C305" s="42">
        <v>52.783441267310941</v>
      </c>
    </row>
    <row r="306" spans="1:3" x14ac:dyDescent="0.2">
      <c r="A306" s="29" t="s">
        <v>187</v>
      </c>
      <c r="B306" s="42">
        <v>115</v>
      </c>
      <c r="C306" s="42">
        <v>104.49999999999999</v>
      </c>
    </row>
    <row r="307" spans="1:3" x14ac:dyDescent="0.2">
      <c r="A307" s="29" t="s">
        <v>188</v>
      </c>
      <c r="B307" s="42">
        <v>36</v>
      </c>
      <c r="C307" s="42">
        <v>32.878947000000004</v>
      </c>
    </row>
    <row r="308" spans="1:3" x14ac:dyDescent="0.2">
      <c r="A308" s="29" t="s">
        <v>139</v>
      </c>
      <c r="B308" s="42">
        <v>33</v>
      </c>
      <c r="C308" s="42">
        <v>34.379994092112213</v>
      </c>
    </row>
    <row r="309" spans="1:3" x14ac:dyDescent="0.2">
      <c r="A309" s="29" t="s">
        <v>189</v>
      </c>
      <c r="B309" s="42">
        <v>16</v>
      </c>
      <c r="C309" s="42">
        <v>10.868947963618597</v>
      </c>
    </row>
    <row r="310" spans="1:3" x14ac:dyDescent="0.2">
      <c r="A310" s="29" t="s">
        <v>190</v>
      </c>
      <c r="B310" s="42">
        <v>99</v>
      </c>
      <c r="C310" s="42">
        <v>94.431438628502264</v>
      </c>
    </row>
    <row r="311" spans="1:3" x14ac:dyDescent="0.2">
      <c r="A311" s="29" t="s">
        <v>191</v>
      </c>
      <c r="B311" s="42">
        <v>66</v>
      </c>
      <c r="C311" s="42">
        <v>53.067118053639007</v>
      </c>
    </row>
    <row r="312" spans="1:3" x14ac:dyDescent="0.2">
      <c r="A312" s="29" t="s">
        <v>192</v>
      </c>
      <c r="B312" s="42">
        <v>15</v>
      </c>
      <c r="C312" s="42">
        <v>19.600000000000001</v>
      </c>
    </row>
    <row r="313" spans="1:3" x14ac:dyDescent="0.2">
      <c r="A313" s="29" t="s">
        <v>193</v>
      </c>
      <c r="B313" s="42">
        <v>22</v>
      </c>
      <c r="C313" s="42">
        <v>19.3120260516922</v>
      </c>
    </row>
    <row r="314" spans="1:3" x14ac:dyDescent="0.2">
      <c r="A314" s="29" t="s">
        <v>194</v>
      </c>
      <c r="B314" s="42">
        <v>125</v>
      </c>
      <c r="C314" s="42">
        <v>105.43305226225746</v>
      </c>
    </row>
    <row r="315" spans="1:3" x14ac:dyDescent="0.2">
      <c r="A315" s="29" t="s">
        <v>195</v>
      </c>
      <c r="B315" s="42">
        <v>23</v>
      </c>
      <c r="C315" s="42">
        <v>25.181092011834899</v>
      </c>
    </row>
    <row r="316" spans="1:3" x14ac:dyDescent="0.2">
      <c r="A316" s="29" t="s">
        <v>196</v>
      </c>
      <c r="B316" s="42">
        <v>128</v>
      </c>
      <c r="C316" s="42">
        <v>114.3209259644742</v>
      </c>
    </row>
    <row r="317" spans="1:3" x14ac:dyDescent="0.2">
      <c r="A317" s="29" t="s">
        <v>174</v>
      </c>
      <c r="B317" s="42" t="s">
        <v>175</v>
      </c>
      <c r="C317" s="42">
        <v>5</v>
      </c>
    </row>
    <row r="318" spans="1:3" x14ac:dyDescent="0.2">
      <c r="A318" s="29" t="s">
        <v>51</v>
      </c>
      <c r="B318" s="42">
        <v>1022</v>
      </c>
      <c r="C318" s="42">
        <v>946.83172714148373</v>
      </c>
    </row>
    <row r="319" spans="1:3" x14ac:dyDescent="0.2">
      <c r="A319" s="88" t="s">
        <v>876</v>
      </c>
    </row>
    <row r="320" spans="1:3" x14ac:dyDescent="0.2">
      <c r="A320" s="88" t="s">
        <v>877</v>
      </c>
    </row>
    <row r="321" spans="1:3" x14ac:dyDescent="0.2">
      <c r="A321" s="88"/>
    </row>
    <row r="322" spans="1:3" x14ac:dyDescent="0.2">
      <c r="A322" s="31" t="s">
        <v>1012</v>
      </c>
    </row>
    <row r="323" spans="1:3" ht="25.5" x14ac:dyDescent="0.2">
      <c r="A323" s="35"/>
      <c r="B323" s="22" t="s">
        <v>177</v>
      </c>
      <c r="C323" s="22"/>
    </row>
    <row r="324" spans="1:3" x14ac:dyDescent="0.2">
      <c r="A324" s="35" t="s">
        <v>170</v>
      </c>
      <c r="B324" s="18">
        <v>2020</v>
      </c>
      <c r="C324" s="18">
        <v>2021</v>
      </c>
    </row>
    <row r="325" spans="1:3" x14ac:dyDescent="0.2">
      <c r="A325" s="29" t="s">
        <v>171</v>
      </c>
      <c r="B325" s="42">
        <v>826</v>
      </c>
      <c r="C325" s="42">
        <v>751.24981752803058</v>
      </c>
    </row>
    <row r="326" spans="1:3" x14ac:dyDescent="0.2">
      <c r="A326" s="29" t="s">
        <v>172</v>
      </c>
      <c r="B326" s="42">
        <v>156</v>
      </c>
      <c r="C326" s="42">
        <v>159.597087073648</v>
      </c>
    </row>
    <row r="327" spans="1:3" x14ac:dyDescent="0.2">
      <c r="A327" s="29" t="s">
        <v>197</v>
      </c>
      <c r="B327" s="42">
        <v>40</v>
      </c>
      <c r="C327" s="42">
        <v>35.98482253980611</v>
      </c>
    </row>
    <row r="328" spans="1:3" x14ac:dyDescent="0.2">
      <c r="A328" s="29" t="s">
        <v>51</v>
      </c>
      <c r="B328" s="42">
        <v>1022</v>
      </c>
      <c r="C328" s="42">
        <v>946.83172714148475</v>
      </c>
    </row>
    <row r="329" spans="1:3" x14ac:dyDescent="0.2">
      <c r="A329" s="88" t="s">
        <v>876</v>
      </c>
    </row>
    <row r="330" spans="1:3" x14ac:dyDescent="0.2">
      <c r="A330" s="88" t="s">
        <v>877</v>
      </c>
    </row>
    <row r="332" spans="1:3" ht="17.25" thickBot="1" x14ac:dyDescent="0.35">
      <c r="A332" s="30" t="s">
        <v>798</v>
      </c>
    </row>
    <row r="333" spans="1:3" x14ac:dyDescent="0.2">
      <c r="A333" s="29" t="s">
        <v>1106</v>
      </c>
    </row>
    <row r="334" spans="1:3" x14ac:dyDescent="0.2">
      <c r="A334" s="29" t="s">
        <v>1107</v>
      </c>
    </row>
    <row r="335" spans="1:3" x14ac:dyDescent="0.2">
      <c r="A335" s="31" t="s">
        <v>1013</v>
      </c>
    </row>
    <row r="336" spans="1:3" ht="25.5" x14ac:dyDescent="0.2">
      <c r="A336" s="35" t="s">
        <v>21</v>
      </c>
      <c r="B336" s="22" t="s">
        <v>198</v>
      </c>
    </row>
    <row r="337" spans="1:2" x14ac:dyDescent="0.2">
      <c r="A337" s="29">
        <v>2018</v>
      </c>
      <c r="B337" s="10">
        <v>1557</v>
      </c>
    </row>
    <row r="338" spans="1:2" x14ac:dyDescent="0.2">
      <c r="A338" s="29">
        <v>2019</v>
      </c>
      <c r="B338" s="10">
        <v>1640</v>
      </c>
    </row>
    <row r="339" spans="1:2" x14ac:dyDescent="0.2">
      <c r="A339" s="29">
        <v>2020</v>
      </c>
      <c r="B339" s="10">
        <v>954</v>
      </c>
    </row>
    <row r="340" spans="1:2" x14ac:dyDescent="0.2">
      <c r="A340" s="29">
        <v>2021</v>
      </c>
      <c r="B340" s="10">
        <v>994</v>
      </c>
    </row>
    <row r="341" spans="1:2" x14ac:dyDescent="0.2">
      <c r="A341" s="88" t="s">
        <v>876</v>
      </c>
      <c r="B341" s="10"/>
    </row>
    <row r="342" spans="1:2" x14ac:dyDescent="0.2">
      <c r="A342" s="88"/>
      <c r="B342" s="10"/>
    </row>
    <row r="343" spans="1:2" x14ac:dyDescent="0.2">
      <c r="A343" s="29" t="s">
        <v>1108</v>
      </c>
    </row>
    <row r="344" spans="1:2" x14ac:dyDescent="0.2">
      <c r="A344" s="29" t="s">
        <v>1109</v>
      </c>
    </row>
    <row r="345" spans="1:2" x14ac:dyDescent="0.2">
      <c r="A345" s="31" t="s">
        <v>1014</v>
      </c>
    </row>
    <row r="346" spans="1:2" ht="25.5" x14ac:dyDescent="0.2">
      <c r="A346" s="35" t="s">
        <v>170</v>
      </c>
      <c r="B346" s="22" t="s">
        <v>198</v>
      </c>
    </row>
    <row r="347" spans="1:2" x14ac:dyDescent="0.2">
      <c r="A347" s="35"/>
      <c r="B347" s="18">
        <v>2021</v>
      </c>
    </row>
    <row r="348" spans="1:2" x14ac:dyDescent="0.2">
      <c r="A348" s="29" t="s">
        <v>171</v>
      </c>
      <c r="B348" s="11">
        <v>614</v>
      </c>
    </row>
    <row r="349" spans="1:2" x14ac:dyDescent="0.2">
      <c r="A349" s="29" t="s">
        <v>172</v>
      </c>
      <c r="B349" s="11">
        <v>292</v>
      </c>
    </row>
    <row r="350" spans="1:2" x14ac:dyDescent="0.2">
      <c r="A350" s="29" t="s">
        <v>197</v>
      </c>
      <c r="B350" s="11">
        <v>88</v>
      </c>
    </row>
    <row r="351" spans="1:2" x14ac:dyDescent="0.2">
      <c r="A351" s="29" t="s">
        <v>51</v>
      </c>
      <c r="B351" s="11">
        <v>994</v>
      </c>
    </row>
    <row r="352" spans="1:2" x14ac:dyDescent="0.2">
      <c r="A352" s="88" t="s">
        <v>876</v>
      </c>
    </row>
    <row r="353" spans="1:2" x14ac:dyDescent="0.2">
      <c r="A353" s="29" t="s">
        <v>1110</v>
      </c>
    </row>
    <row r="354" spans="1:2" x14ac:dyDescent="0.2">
      <c r="A354" s="29" t="s">
        <v>1107</v>
      </c>
    </row>
    <row r="355" spans="1:2" x14ac:dyDescent="0.2">
      <c r="A355" s="29" t="s">
        <v>226</v>
      </c>
    </row>
    <row r="356" spans="1:2" x14ac:dyDescent="0.2">
      <c r="A356" s="31" t="s">
        <v>1015</v>
      </c>
    </row>
    <row r="357" spans="1:2" x14ac:dyDescent="0.2">
      <c r="A357" s="35" t="s">
        <v>199</v>
      </c>
      <c r="B357" s="18" t="s">
        <v>790</v>
      </c>
    </row>
    <row r="358" spans="1:2" x14ac:dyDescent="0.2">
      <c r="A358" s="35"/>
      <c r="B358" s="18">
        <v>2021</v>
      </c>
    </row>
    <row r="359" spans="1:2" x14ac:dyDescent="0.2">
      <c r="A359" s="29" t="s">
        <v>57</v>
      </c>
      <c r="B359" s="24">
        <v>3.8229376257545272E-2</v>
      </c>
    </row>
    <row r="360" spans="1:2" x14ac:dyDescent="0.2">
      <c r="A360" s="29" t="s">
        <v>58</v>
      </c>
      <c r="B360" s="24">
        <v>0.16398390342052313</v>
      </c>
    </row>
    <row r="361" spans="1:2" x14ac:dyDescent="0.2">
      <c r="A361" s="29" t="s">
        <v>59</v>
      </c>
      <c r="B361" s="24">
        <v>0.13078470824949698</v>
      </c>
    </row>
    <row r="362" spans="1:2" x14ac:dyDescent="0.2">
      <c r="A362" s="29" t="s">
        <v>60</v>
      </c>
      <c r="B362" s="24">
        <v>0.15694164989939638</v>
      </c>
    </row>
    <row r="363" spans="1:2" x14ac:dyDescent="0.2">
      <c r="A363" s="29" t="s">
        <v>61</v>
      </c>
      <c r="B363" s="24">
        <v>0.30181086519114686</v>
      </c>
    </row>
    <row r="364" spans="1:2" x14ac:dyDescent="0.2">
      <c r="A364" s="29" t="s">
        <v>62</v>
      </c>
      <c r="B364" s="24">
        <v>0.20824949698189135</v>
      </c>
    </row>
    <row r="365" spans="1:2" x14ac:dyDescent="0.2">
      <c r="A365" s="88" t="s">
        <v>876</v>
      </c>
    </row>
    <row r="366" spans="1:2" x14ac:dyDescent="0.2">
      <c r="A366" s="88"/>
    </row>
    <row r="368" spans="1:2" ht="17.25" thickBot="1" x14ac:dyDescent="0.35">
      <c r="A368" s="30" t="s">
        <v>799</v>
      </c>
    </row>
    <row r="369" spans="1:3" x14ac:dyDescent="0.2">
      <c r="A369" s="31" t="s">
        <v>1114</v>
      </c>
    </row>
    <row r="370" spans="1:3" x14ac:dyDescent="0.2">
      <c r="A370" s="35" t="s">
        <v>21</v>
      </c>
      <c r="B370" s="18" t="s">
        <v>211</v>
      </c>
      <c r="C370" s="18" t="s">
        <v>212</v>
      </c>
    </row>
    <row r="371" spans="1:3" x14ac:dyDescent="0.2">
      <c r="A371" s="29">
        <v>2019</v>
      </c>
      <c r="B371" s="11" t="s">
        <v>229</v>
      </c>
      <c r="C371" s="11" t="s">
        <v>874</v>
      </c>
    </row>
    <row r="372" spans="1:3" x14ac:dyDescent="0.2">
      <c r="A372" s="29">
        <v>2020</v>
      </c>
      <c r="B372" s="11" t="s">
        <v>230</v>
      </c>
      <c r="C372" s="11" t="s">
        <v>875</v>
      </c>
    </row>
    <row r="373" spans="1:3" x14ac:dyDescent="0.2">
      <c r="A373" s="29">
        <v>2021</v>
      </c>
      <c r="B373" s="11" t="s">
        <v>781</v>
      </c>
      <c r="C373" s="49" t="s">
        <v>780</v>
      </c>
    </row>
    <row r="374" spans="1:3" x14ac:dyDescent="0.2">
      <c r="A374" s="88" t="s">
        <v>878</v>
      </c>
    </row>
    <row r="375" spans="1:3" x14ac:dyDescent="0.2">
      <c r="A375" s="88"/>
    </row>
    <row r="376" spans="1:3" x14ac:dyDescent="0.2">
      <c r="A376" s="29" t="s">
        <v>1111</v>
      </c>
    </row>
    <row r="377" spans="1:3" x14ac:dyDescent="0.2">
      <c r="A377" s="29" t="s">
        <v>1112</v>
      </c>
    </row>
    <row r="378" spans="1:3" x14ac:dyDescent="0.2">
      <c r="A378" s="31" t="s">
        <v>1016</v>
      </c>
    </row>
    <row r="379" spans="1:3" x14ac:dyDescent="0.2">
      <c r="A379" s="35" t="s">
        <v>56</v>
      </c>
      <c r="B379" s="18" t="s">
        <v>212</v>
      </c>
      <c r="C379" s="18"/>
    </row>
    <row r="380" spans="1:3" x14ac:dyDescent="0.2">
      <c r="A380" s="35"/>
      <c r="B380" s="18">
        <v>2020</v>
      </c>
      <c r="C380" s="18">
        <v>2021</v>
      </c>
    </row>
    <row r="381" spans="1:3" x14ac:dyDescent="0.2">
      <c r="A381" s="29" t="s">
        <v>216</v>
      </c>
      <c r="B381" s="23">
        <v>3.5999999999999997E-2</v>
      </c>
      <c r="C381" s="24">
        <v>4.2609010489250934E-2</v>
      </c>
    </row>
    <row r="382" spans="1:3" x14ac:dyDescent="0.2">
      <c r="A382" s="29" t="s">
        <v>59</v>
      </c>
      <c r="B382" s="23">
        <v>3.9E-2</v>
      </c>
      <c r="C382" s="24">
        <v>4.1264843535500806E-2</v>
      </c>
    </row>
    <row r="383" spans="1:3" x14ac:dyDescent="0.2">
      <c r="A383" s="29" t="s">
        <v>60</v>
      </c>
      <c r="B383" s="23">
        <v>2.9000000000000001E-2</v>
      </c>
      <c r="C383" s="24">
        <v>3.4742626409166692E-2</v>
      </c>
    </row>
    <row r="384" spans="1:3" x14ac:dyDescent="0.2">
      <c r="A384" s="29" t="s">
        <v>61</v>
      </c>
      <c r="B384" s="23">
        <v>7.5999999999999998E-2</v>
      </c>
      <c r="C384" s="24">
        <v>5.6177467223083651E-2</v>
      </c>
    </row>
    <row r="385" spans="1:3" x14ac:dyDescent="0.2">
      <c r="A385" s="29" t="s">
        <v>62</v>
      </c>
      <c r="B385" s="23">
        <v>0.23100000000000001</v>
      </c>
      <c r="C385" s="24">
        <v>0.14935351766466071</v>
      </c>
    </row>
    <row r="386" spans="1:3" x14ac:dyDescent="0.2">
      <c r="A386" s="88" t="s">
        <v>878</v>
      </c>
    </row>
    <row r="387" spans="1:3" x14ac:dyDescent="0.2">
      <c r="A387" s="88"/>
    </row>
    <row r="388" spans="1:3" x14ac:dyDescent="0.2">
      <c r="A388" s="29" t="s">
        <v>1113</v>
      </c>
    </row>
    <row r="389" spans="1:3" x14ac:dyDescent="0.2">
      <c r="A389" s="29" t="s">
        <v>1112</v>
      </c>
    </row>
    <row r="390" spans="1:3" x14ac:dyDescent="0.2">
      <c r="A390" s="31" t="s">
        <v>1017</v>
      </c>
    </row>
    <row r="391" spans="1:3" x14ac:dyDescent="0.2">
      <c r="A391" s="35" t="s">
        <v>179</v>
      </c>
      <c r="B391" s="18" t="s">
        <v>212</v>
      </c>
      <c r="C391" s="18"/>
    </row>
    <row r="392" spans="1:3" x14ac:dyDescent="0.2">
      <c r="A392" s="35"/>
      <c r="B392" s="18">
        <v>2020</v>
      </c>
      <c r="C392" s="18">
        <v>2021</v>
      </c>
    </row>
    <row r="393" spans="1:3" x14ac:dyDescent="0.2">
      <c r="A393" s="29" t="s">
        <v>217</v>
      </c>
      <c r="B393" s="23">
        <v>5.2999999999999999E-2</v>
      </c>
      <c r="C393" s="24">
        <v>4.9282400055862825E-2</v>
      </c>
    </row>
    <row r="394" spans="1:3" x14ac:dyDescent="0.2">
      <c r="A394" s="29" t="s">
        <v>218</v>
      </c>
      <c r="B394" s="23">
        <v>2.8000000000000001E-2</v>
      </c>
      <c r="C394" s="24">
        <v>2.8637769890196188E-2</v>
      </c>
    </row>
    <row r="395" spans="1:3" x14ac:dyDescent="0.2">
      <c r="A395" s="29" t="s">
        <v>219</v>
      </c>
      <c r="B395" s="23">
        <v>9.9000000000000005E-2</v>
      </c>
      <c r="C395" s="24">
        <v>3.1455363977605712E-2</v>
      </c>
    </row>
    <row r="396" spans="1:3" x14ac:dyDescent="0.2">
      <c r="A396" s="29" t="s">
        <v>220</v>
      </c>
      <c r="B396" s="23">
        <v>1.4999999999999999E-2</v>
      </c>
      <c r="C396" s="24">
        <v>4.0479325824370221E-2</v>
      </c>
    </row>
    <row r="397" spans="1:3" x14ac:dyDescent="0.2">
      <c r="A397" s="88" t="s">
        <v>878</v>
      </c>
    </row>
    <row r="398" spans="1:3" x14ac:dyDescent="0.2">
      <c r="A398" s="88"/>
    </row>
    <row r="399" spans="1:3" x14ac:dyDescent="0.2">
      <c r="A399" s="31" t="s">
        <v>1018</v>
      </c>
    </row>
    <row r="400" spans="1:3" x14ac:dyDescent="0.2">
      <c r="A400" s="35" t="s">
        <v>68</v>
      </c>
      <c r="B400" s="18" t="s">
        <v>212</v>
      </c>
      <c r="C400" s="18"/>
    </row>
    <row r="401" spans="1:8" x14ac:dyDescent="0.2">
      <c r="A401" s="35"/>
      <c r="B401" s="18">
        <v>2020</v>
      </c>
      <c r="C401" s="18">
        <v>2021</v>
      </c>
    </row>
    <row r="402" spans="1:8" x14ac:dyDescent="0.2">
      <c r="A402" s="29" t="s">
        <v>70</v>
      </c>
      <c r="B402" s="23">
        <v>2.1000000000000001E-2</v>
      </c>
      <c r="C402" s="24">
        <v>4.2549750592874719E-2</v>
      </c>
    </row>
    <row r="403" spans="1:8" x14ac:dyDescent="0.2">
      <c r="A403" s="29" t="s">
        <v>74</v>
      </c>
      <c r="B403" s="23">
        <v>7.3999999999999996E-2</v>
      </c>
      <c r="C403" s="24">
        <v>6.6666666666666693E-2</v>
      </c>
      <c r="H403" s="49"/>
    </row>
    <row r="404" spans="1:8" x14ac:dyDescent="0.2">
      <c r="A404" s="29" t="s">
        <v>78</v>
      </c>
      <c r="B404" s="23">
        <v>4.9000000000000002E-2</v>
      </c>
      <c r="C404" s="24">
        <v>4.6279399829418234E-2</v>
      </c>
      <c r="H404" s="49"/>
    </row>
    <row r="405" spans="1:8" x14ac:dyDescent="0.2">
      <c r="A405" s="29" t="s">
        <v>82</v>
      </c>
      <c r="B405" s="23">
        <v>4.4999999999999998E-2</v>
      </c>
      <c r="C405" s="24">
        <v>4.5193553189756305E-2</v>
      </c>
      <c r="H405" s="49"/>
    </row>
    <row r="406" spans="1:8" x14ac:dyDescent="0.2">
      <c r="A406" s="29" t="s">
        <v>86</v>
      </c>
      <c r="B406" s="23">
        <v>3.7999999999999999E-2</v>
      </c>
      <c r="C406" s="24">
        <v>1.5037593984962405E-2</v>
      </c>
      <c r="H406" s="49"/>
    </row>
    <row r="407" spans="1:8" x14ac:dyDescent="0.2">
      <c r="A407" s="29" t="s">
        <v>90</v>
      </c>
      <c r="B407" s="23">
        <v>6.3E-2</v>
      </c>
      <c r="C407" s="24">
        <v>6.5614650301967656E-2</v>
      </c>
      <c r="H407" s="49"/>
    </row>
    <row r="408" spans="1:8" x14ac:dyDescent="0.2">
      <c r="A408" s="29" t="s">
        <v>94</v>
      </c>
      <c r="B408" s="23">
        <v>4.2000000000000003E-2</v>
      </c>
      <c r="C408" s="24">
        <v>7.1875000000000022E-2</v>
      </c>
      <c r="H408" s="49"/>
    </row>
    <row r="409" spans="1:8" x14ac:dyDescent="0.2">
      <c r="A409" s="29" t="s">
        <v>98</v>
      </c>
      <c r="B409" s="23">
        <v>0.11799999999999999</v>
      </c>
      <c r="C409" s="24">
        <v>2.9411764705882339E-2</v>
      </c>
      <c r="H409" s="49"/>
    </row>
    <row r="410" spans="1:8" x14ac:dyDescent="0.2">
      <c r="A410" s="29" t="s">
        <v>102</v>
      </c>
      <c r="B410" s="23">
        <v>5.1999999999999998E-2</v>
      </c>
      <c r="C410" s="24">
        <v>5.2393398077693228E-2</v>
      </c>
      <c r="H410" s="49"/>
    </row>
    <row r="411" spans="1:8" x14ac:dyDescent="0.2">
      <c r="A411" s="29" t="s">
        <v>106</v>
      </c>
      <c r="B411" s="23">
        <v>4.2000000000000003E-2</v>
      </c>
      <c r="C411" s="24">
        <v>2.9581311571019508E-2</v>
      </c>
      <c r="H411" s="49"/>
    </row>
    <row r="412" spans="1:8" x14ac:dyDescent="0.2">
      <c r="A412" s="29" t="s">
        <v>110</v>
      </c>
      <c r="B412" s="23">
        <v>7.8E-2</v>
      </c>
      <c r="C412" s="24">
        <v>3.7670979405844775E-2</v>
      </c>
      <c r="H412" s="49"/>
    </row>
    <row r="413" spans="1:8" x14ac:dyDescent="0.2">
      <c r="A413" s="29" t="s">
        <v>114</v>
      </c>
      <c r="B413" s="23">
        <v>8.8999999999999996E-2</v>
      </c>
      <c r="C413" s="24">
        <v>8.024286923811845E-2</v>
      </c>
      <c r="H413" s="49"/>
    </row>
    <row r="414" spans="1:8" x14ac:dyDescent="0.2">
      <c r="A414" s="29" t="s">
        <v>118</v>
      </c>
      <c r="B414" s="23">
        <v>2.4E-2</v>
      </c>
      <c r="C414" s="24">
        <v>6.9628714206303621E-2</v>
      </c>
      <c r="H414" s="49"/>
    </row>
    <row r="415" spans="1:8" x14ac:dyDescent="0.2">
      <c r="A415" s="29" t="s">
        <v>122</v>
      </c>
      <c r="B415" s="23">
        <v>3.9E-2</v>
      </c>
      <c r="C415" s="24">
        <v>4.5168659939439651E-2</v>
      </c>
      <c r="H415" s="49"/>
    </row>
    <row r="416" spans="1:8" x14ac:dyDescent="0.2">
      <c r="A416" s="29" t="s">
        <v>126</v>
      </c>
      <c r="B416" s="23">
        <v>4.7E-2</v>
      </c>
      <c r="C416" s="24">
        <v>4.8192771084337432E-3</v>
      </c>
      <c r="H416" s="49"/>
    </row>
    <row r="417" spans="1:8" x14ac:dyDescent="0.2">
      <c r="A417" s="29" t="s">
        <v>130</v>
      </c>
      <c r="B417" s="23">
        <v>0.1</v>
      </c>
      <c r="C417" s="24">
        <v>4.3910195038030113E-2</v>
      </c>
      <c r="H417" s="49"/>
    </row>
    <row r="418" spans="1:8" x14ac:dyDescent="0.2">
      <c r="A418" s="29" t="s">
        <v>134</v>
      </c>
      <c r="B418" s="23">
        <v>0.06</v>
      </c>
      <c r="C418" s="24">
        <v>6.1841833964469781E-2</v>
      </c>
      <c r="H418" s="49"/>
    </row>
    <row r="419" spans="1:8" x14ac:dyDescent="0.2">
      <c r="A419" s="29" t="s">
        <v>138</v>
      </c>
      <c r="B419" s="23">
        <v>4.2000000000000003E-2</v>
      </c>
      <c r="C419" s="24">
        <v>4.0364138493027224E-2</v>
      </c>
      <c r="H419" s="49"/>
    </row>
    <row r="420" spans="1:8" x14ac:dyDescent="0.2">
      <c r="A420" s="29" t="s">
        <v>142</v>
      </c>
      <c r="B420" s="23">
        <v>6.4000000000000001E-2</v>
      </c>
      <c r="C420" s="24">
        <v>5.7011693522082824E-2</v>
      </c>
      <c r="H420" s="49"/>
    </row>
    <row r="421" spans="1:8" x14ac:dyDescent="0.2">
      <c r="A421" s="29" t="s">
        <v>146</v>
      </c>
      <c r="B421" s="23">
        <v>6.7000000000000004E-2</v>
      </c>
      <c r="C421" s="24">
        <v>4.1120881743442791E-2</v>
      </c>
      <c r="H421" s="49"/>
    </row>
    <row r="422" spans="1:8" x14ac:dyDescent="0.2">
      <c r="A422" s="29" t="s">
        <v>71</v>
      </c>
      <c r="B422" s="23">
        <v>3.4000000000000002E-2</v>
      </c>
      <c r="C422" s="24">
        <v>6.6666666666666666E-2</v>
      </c>
      <c r="H422" s="49"/>
    </row>
    <row r="423" spans="1:8" x14ac:dyDescent="0.2">
      <c r="A423" s="29" t="s">
        <v>75</v>
      </c>
      <c r="B423" s="23">
        <v>5.8000000000000003E-2</v>
      </c>
      <c r="C423" s="24">
        <v>3.5593220338983052E-2</v>
      </c>
      <c r="H423" s="49"/>
    </row>
    <row r="424" spans="1:8" x14ac:dyDescent="0.2">
      <c r="A424" s="29" t="s">
        <v>79</v>
      </c>
      <c r="B424" s="23">
        <v>6.8000000000000005E-2</v>
      </c>
      <c r="C424" s="24">
        <v>7.7047413793103439E-2</v>
      </c>
      <c r="H424" s="49"/>
    </row>
    <row r="425" spans="1:8" x14ac:dyDescent="0.2">
      <c r="A425" s="29" t="s">
        <v>83</v>
      </c>
      <c r="B425" s="23">
        <v>7.0000000000000007E-2</v>
      </c>
      <c r="C425" s="24">
        <v>0</v>
      </c>
      <c r="H425" s="49"/>
    </row>
    <row r="426" spans="1:8" x14ac:dyDescent="0.2">
      <c r="A426" s="29" t="s">
        <v>87</v>
      </c>
      <c r="B426" s="23">
        <v>0.03</v>
      </c>
      <c r="C426" s="24">
        <v>3.763957987849563E-2</v>
      </c>
      <c r="H426" s="49"/>
    </row>
    <row r="427" spans="1:8" x14ac:dyDescent="0.2">
      <c r="A427" s="29" t="s">
        <v>91</v>
      </c>
      <c r="B427" s="23">
        <v>4.5999999999999999E-2</v>
      </c>
      <c r="C427" s="24">
        <v>4.6898648335502405E-2</v>
      </c>
      <c r="H427" s="49"/>
    </row>
    <row r="428" spans="1:8" x14ac:dyDescent="0.2">
      <c r="A428" s="29" t="s">
        <v>95</v>
      </c>
      <c r="B428" s="23">
        <v>4.8000000000000001E-2</v>
      </c>
      <c r="C428" s="24">
        <v>4.0123278049166031E-2</v>
      </c>
      <c r="H428" s="49"/>
    </row>
    <row r="429" spans="1:8" x14ac:dyDescent="0.2">
      <c r="A429" s="29" t="s">
        <v>99</v>
      </c>
      <c r="B429" s="23">
        <v>0.09</v>
      </c>
      <c r="C429" s="24">
        <v>8.2167487684729063E-2</v>
      </c>
      <c r="H429" s="49"/>
    </row>
    <row r="430" spans="1:8" x14ac:dyDescent="0.2">
      <c r="A430" s="29" t="s">
        <v>103</v>
      </c>
      <c r="B430" s="23">
        <v>5.2999999999999999E-2</v>
      </c>
      <c r="C430" s="24">
        <v>2.0512820512820513E-2</v>
      </c>
      <c r="H430" s="49"/>
    </row>
    <row r="431" spans="1:8" x14ac:dyDescent="0.2">
      <c r="A431" s="29" t="s">
        <v>107</v>
      </c>
      <c r="B431" s="23">
        <v>3.1E-2</v>
      </c>
      <c r="C431" s="24">
        <v>5.7041176039109229E-2</v>
      </c>
      <c r="H431" s="49"/>
    </row>
    <row r="432" spans="1:8" x14ac:dyDescent="0.2">
      <c r="A432" s="29" t="s">
        <v>111</v>
      </c>
      <c r="B432" s="23">
        <v>5.3999999999999999E-2</v>
      </c>
      <c r="C432" s="24">
        <v>4.0471423133693646E-2</v>
      </c>
      <c r="H432" s="49"/>
    </row>
    <row r="433" spans="1:8" x14ac:dyDescent="0.2">
      <c r="A433" s="29" t="s">
        <v>115</v>
      </c>
      <c r="B433" s="23">
        <v>5.7000000000000002E-2</v>
      </c>
      <c r="C433" s="24">
        <v>1.7334575955265608E-2</v>
      </c>
      <c r="H433" s="49"/>
    </row>
    <row r="434" spans="1:8" x14ac:dyDescent="0.2">
      <c r="A434" s="29" t="s">
        <v>119</v>
      </c>
      <c r="B434" s="23">
        <v>4.8000000000000001E-2</v>
      </c>
      <c r="C434" s="24">
        <v>6.0968362747779781E-2</v>
      </c>
      <c r="H434" s="49"/>
    </row>
    <row r="435" spans="1:8" x14ac:dyDescent="0.2">
      <c r="A435" s="29" t="s">
        <v>123</v>
      </c>
      <c r="B435" s="23">
        <v>6.9000000000000006E-2</v>
      </c>
      <c r="C435" s="24">
        <v>6.3333333333333339E-2</v>
      </c>
      <c r="H435" s="49"/>
    </row>
    <row r="436" spans="1:8" x14ac:dyDescent="0.2">
      <c r="A436" s="29" t="s">
        <v>127</v>
      </c>
      <c r="B436" s="23">
        <v>3.9E-2</v>
      </c>
      <c r="C436" s="24">
        <v>3.0118834771645481E-2</v>
      </c>
      <c r="H436" s="49"/>
    </row>
    <row r="437" spans="1:8" x14ac:dyDescent="0.2">
      <c r="A437" s="29" t="s">
        <v>131</v>
      </c>
      <c r="B437" s="23">
        <v>3.7999999999999999E-2</v>
      </c>
      <c r="C437" s="24">
        <v>3.4952777289343644E-2</v>
      </c>
      <c r="H437" s="49"/>
    </row>
    <row r="438" spans="1:8" x14ac:dyDescent="0.2">
      <c r="A438" s="29" t="s">
        <v>135</v>
      </c>
      <c r="B438" s="23">
        <v>5.6000000000000001E-2</v>
      </c>
      <c r="C438" s="24">
        <v>5.912647564856393E-2</v>
      </c>
      <c r="H438" s="49"/>
    </row>
    <row r="439" spans="1:8" x14ac:dyDescent="0.2">
      <c r="A439" s="29" t="s">
        <v>139</v>
      </c>
      <c r="B439" s="23">
        <v>5.2999999999999999E-2</v>
      </c>
      <c r="C439" s="24">
        <v>5.4508497550586205E-2</v>
      </c>
      <c r="H439" s="49"/>
    </row>
    <row r="440" spans="1:8" x14ac:dyDescent="0.2">
      <c r="A440" s="29" t="s">
        <v>143</v>
      </c>
      <c r="B440" s="23">
        <v>0.08</v>
      </c>
      <c r="C440" s="24">
        <v>7.1375598484848479E-2</v>
      </c>
      <c r="H440" s="49"/>
    </row>
    <row r="441" spans="1:8" x14ac:dyDescent="0.2">
      <c r="A441" s="29" t="s">
        <v>147</v>
      </c>
      <c r="B441" s="23">
        <v>5.2999999999999999E-2</v>
      </c>
      <c r="C441" s="24">
        <v>4.5961493778593182E-2</v>
      </c>
      <c r="H441" s="49"/>
    </row>
    <row r="442" spans="1:8" x14ac:dyDescent="0.2">
      <c r="A442" s="29" t="s">
        <v>72</v>
      </c>
      <c r="B442" s="23">
        <v>0.16300000000000001</v>
      </c>
      <c r="C442" s="24">
        <v>9.6153846153846159E-2</v>
      </c>
      <c r="H442" s="49"/>
    </row>
    <row r="443" spans="1:8" x14ac:dyDescent="0.2">
      <c r="A443" s="29" t="s">
        <v>76</v>
      </c>
      <c r="B443" s="23">
        <v>3.1E-2</v>
      </c>
      <c r="C443" s="24">
        <v>3.946784998830101E-2</v>
      </c>
      <c r="H443" s="49"/>
    </row>
    <row r="444" spans="1:8" x14ac:dyDescent="0.2">
      <c r="A444" s="29" t="s">
        <v>80</v>
      </c>
      <c r="B444" s="23">
        <v>6.6000000000000003E-2</v>
      </c>
      <c r="C444" s="24">
        <v>4.1519440377419885E-2</v>
      </c>
      <c r="H444" s="49"/>
    </row>
    <row r="445" spans="1:8" x14ac:dyDescent="0.2">
      <c r="A445" s="29" t="s">
        <v>84</v>
      </c>
      <c r="B445" s="23">
        <v>7.5999999999999998E-2</v>
      </c>
      <c r="C445" s="24">
        <v>8.4496124031007772E-2</v>
      </c>
      <c r="H445" s="49"/>
    </row>
    <row r="446" spans="1:8" x14ac:dyDescent="0.2">
      <c r="A446" s="29" t="s">
        <v>88</v>
      </c>
      <c r="B446" s="23">
        <v>3.9E-2</v>
      </c>
      <c r="C446" s="24">
        <v>5.560728462088238E-2</v>
      </c>
      <c r="H446" s="49"/>
    </row>
    <row r="447" spans="1:8" x14ac:dyDescent="0.2">
      <c r="A447" s="29" t="s">
        <v>92</v>
      </c>
      <c r="B447" s="23">
        <v>5.0999999999999997E-2</v>
      </c>
      <c r="C447" s="24">
        <v>3.8912195535057426E-2</v>
      </c>
      <c r="H447" s="49"/>
    </row>
    <row r="448" spans="1:8" x14ac:dyDescent="0.2">
      <c r="A448" s="29" t="s">
        <v>96</v>
      </c>
      <c r="B448" s="23">
        <v>3.7999999999999999E-2</v>
      </c>
      <c r="C448" s="24">
        <v>7.7721040993366172E-2</v>
      </c>
      <c r="H448" s="49"/>
    </row>
    <row r="449" spans="1:8" x14ac:dyDescent="0.2">
      <c r="A449" s="29" t="s">
        <v>100</v>
      </c>
      <c r="B449" s="23">
        <v>6.4000000000000001E-2</v>
      </c>
      <c r="C449" s="24">
        <v>7.0512140092930484E-2</v>
      </c>
      <c r="H449" s="49"/>
    </row>
    <row r="450" spans="1:8" x14ac:dyDescent="0.2">
      <c r="A450" s="29" t="s">
        <v>104</v>
      </c>
      <c r="B450" s="23">
        <v>4.7E-2</v>
      </c>
      <c r="C450" s="24">
        <v>4.1917953052085385E-2</v>
      </c>
      <c r="H450" s="49"/>
    </row>
    <row r="451" spans="1:8" x14ac:dyDescent="0.2">
      <c r="A451" s="29" t="s">
        <v>108</v>
      </c>
      <c r="B451" s="23">
        <v>4.9000000000000002E-2</v>
      </c>
      <c r="C451" s="24">
        <v>5.1143082544936505E-2</v>
      </c>
      <c r="H451" s="49"/>
    </row>
    <row r="452" spans="1:8" x14ac:dyDescent="0.2">
      <c r="A452" s="29" t="s">
        <v>112</v>
      </c>
      <c r="B452" s="23">
        <v>6.3E-2</v>
      </c>
      <c r="C452" s="24">
        <v>5.1515151515151521E-2</v>
      </c>
      <c r="H452" s="49"/>
    </row>
    <row r="453" spans="1:8" x14ac:dyDescent="0.2">
      <c r="A453" s="29" t="s">
        <v>116</v>
      </c>
      <c r="B453" s="23">
        <v>4.2000000000000003E-2</v>
      </c>
      <c r="C453" s="24">
        <v>3.291540664434716E-2</v>
      </c>
      <c r="H453" s="49"/>
    </row>
    <row r="454" spans="1:8" x14ac:dyDescent="0.2">
      <c r="A454" s="29" t="s">
        <v>120</v>
      </c>
      <c r="B454" s="23">
        <v>6.3E-2</v>
      </c>
      <c r="C454" s="24">
        <v>5.479944548535981E-2</v>
      </c>
      <c r="H454" s="49"/>
    </row>
    <row r="455" spans="1:8" x14ac:dyDescent="0.2">
      <c r="A455" s="29" t="s">
        <v>124</v>
      </c>
      <c r="B455" s="23">
        <v>1.4999999999999999E-2</v>
      </c>
      <c r="C455" s="24">
        <v>3.4375000000000003E-2</v>
      </c>
      <c r="H455" s="49"/>
    </row>
    <row r="456" spans="1:8" x14ac:dyDescent="0.2">
      <c r="A456" s="29" t="s">
        <v>128</v>
      </c>
      <c r="B456" s="23">
        <v>8.5000000000000006E-2</v>
      </c>
      <c r="C456" s="24">
        <v>1.9893683617108856E-2</v>
      </c>
      <c r="H456" s="49"/>
    </row>
    <row r="457" spans="1:8" x14ac:dyDescent="0.2">
      <c r="A457" s="29" t="s">
        <v>132</v>
      </c>
      <c r="B457" s="23">
        <v>1.0999999999999999E-2</v>
      </c>
      <c r="C457" s="24">
        <v>5.1162790697674411E-2</v>
      </c>
      <c r="H457" s="49"/>
    </row>
    <row r="458" spans="1:8" x14ac:dyDescent="0.2">
      <c r="A458" s="29" t="s">
        <v>136</v>
      </c>
      <c r="B458" s="23">
        <v>6.7000000000000004E-2</v>
      </c>
      <c r="C458" s="24">
        <v>4.2088960475777447E-2</v>
      </c>
      <c r="H458" s="49"/>
    </row>
    <row r="459" spans="1:8" x14ac:dyDescent="0.2">
      <c r="A459" s="29" t="s">
        <v>140</v>
      </c>
      <c r="B459" s="23">
        <v>6.0999999999999999E-2</v>
      </c>
      <c r="C459" s="24">
        <v>5.4255319148936165E-2</v>
      </c>
      <c r="H459" s="49"/>
    </row>
    <row r="460" spans="1:8" x14ac:dyDescent="0.2">
      <c r="A460" s="29" t="s">
        <v>144</v>
      </c>
      <c r="B460" s="23">
        <v>4.3999999999999997E-2</v>
      </c>
      <c r="C460" s="24">
        <v>6.7330677290836666E-2</v>
      </c>
      <c r="H460" s="49"/>
    </row>
    <row r="461" spans="1:8" x14ac:dyDescent="0.2">
      <c r="A461" s="29" t="s">
        <v>148</v>
      </c>
      <c r="B461" s="23">
        <v>9.5000000000000001E-2</v>
      </c>
      <c r="C461" s="24">
        <v>6.6666666666666666E-2</v>
      </c>
      <c r="H461" s="49"/>
    </row>
    <row r="462" spans="1:8" x14ac:dyDescent="0.2">
      <c r="A462" s="29" t="s">
        <v>73</v>
      </c>
      <c r="B462" s="23">
        <v>0</v>
      </c>
      <c r="C462" s="24">
        <v>0</v>
      </c>
      <c r="H462" s="49"/>
    </row>
    <row r="463" spans="1:8" x14ac:dyDescent="0.2">
      <c r="A463" s="29" t="s">
        <v>77</v>
      </c>
      <c r="B463" s="23">
        <v>0.05</v>
      </c>
      <c r="C463" s="24">
        <v>5.5402509947964487E-2</v>
      </c>
      <c r="H463" s="49"/>
    </row>
    <row r="464" spans="1:8" x14ac:dyDescent="0.2">
      <c r="A464" s="29" t="s">
        <v>81</v>
      </c>
      <c r="B464" s="23">
        <v>0.127</v>
      </c>
      <c r="C464" s="24">
        <v>9.4580510682647154E-2</v>
      </c>
      <c r="H464" s="49"/>
    </row>
    <row r="465" spans="1:8" x14ac:dyDescent="0.2">
      <c r="A465" s="29" t="s">
        <v>85</v>
      </c>
      <c r="B465" s="23">
        <v>8.5999999999999993E-2</v>
      </c>
      <c r="C465" s="24">
        <v>2.7692307692307693E-2</v>
      </c>
      <c r="H465" s="49"/>
    </row>
    <row r="466" spans="1:8" x14ac:dyDescent="0.2">
      <c r="A466" s="29" t="s">
        <v>89</v>
      </c>
      <c r="B466" s="23">
        <v>0.1</v>
      </c>
      <c r="C466" s="24">
        <v>0.14285714285714285</v>
      </c>
      <c r="H466" s="49"/>
    </row>
    <row r="467" spans="1:8" x14ac:dyDescent="0.2">
      <c r="A467" s="29" t="s">
        <v>93</v>
      </c>
      <c r="B467" s="23">
        <v>4.8000000000000001E-2</v>
      </c>
      <c r="C467" s="24">
        <v>9.1304870715574277E-2</v>
      </c>
      <c r="H467" s="49"/>
    </row>
    <row r="468" spans="1:8" x14ac:dyDescent="0.2">
      <c r="A468" s="29" t="s">
        <v>97</v>
      </c>
      <c r="B468" s="23">
        <v>7.9000000000000001E-2</v>
      </c>
      <c r="C468" s="24">
        <v>6.1165745762691286E-2</v>
      </c>
      <c r="H468" s="49"/>
    </row>
    <row r="469" spans="1:8" x14ac:dyDescent="0.2">
      <c r="A469" s="29" t="s">
        <v>101</v>
      </c>
      <c r="B469" s="23">
        <v>0.122</v>
      </c>
      <c r="C469" s="24">
        <v>5.4081470284032124E-2</v>
      </c>
      <c r="H469" s="49"/>
    </row>
    <row r="470" spans="1:8" x14ac:dyDescent="0.2">
      <c r="A470" s="29" t="s">
        <v>109</v>
      </c>
      <c r="B470" s="23">
        <v>8.7999999999999995E-2</v>
      </c>
      <c r="C470" s="24">
        <v>6.587714880332475E-2</v>
      </c>
      <c r="H470" s="49"/>
    </row>
    <row r="471" spans="1:8" x14ac:dyDescent="0.2">
      <c r="A471" s="29" t="s">
        <v>113</v>
      </c>
      <c r="B471" s="23">
        <v>2.5000000000000001E-2</v>
      </c>
      <c r="C471" s="24">
        <v>5.3246753246753244E-2</v>
      </c>
      <c r="H471" s="49"/>
    </row>
    <row r="472" spans="1:8" x14ac:dyDescent="0.2">
      <c r="A472" s="29" t="s">
        <v>117</v>
      </c>
      <c r="B472" s="23">
        <v>8.6999999999999994E-2</v>
      </c>
      <c r="C472" s="24">
        <v>7.0466580958248703E-2</v>
      </c>
      <c r="H472" s="49"/>
    </row>
    <row r="473" spans="1:8" x14ac:dyDescent="0.2">
      <c r="A473" s="29" t="s">
        <v>121</v>
      </c>
      <c r="B473" s="23">
        <v>7.6999999999999999E-2</v>
      </c>
      <c r="C473" s="24">
        <v>0.14070864151399046</v>
      </c>
      <c r="H473" s="49"/>
    </row>
    <row r="474" spans="1:8" x14ac:dyDescent="0.2">
      <c r="A474" s="29" t="s">
        <v>125</v>
      </c>
      <c r="B474" s="23">
        <v>4.2999999999999997E-2</v>
      </c>
      <c r="C474" s="24">
        <v>4.2407369573886765E-2</v>
      </c>
      <c r="H474" s="49"/>
    </row>
    <row r="475" spans="1:8" x14ac:dyDescent="0.2">
      <c r="A475" s="29" t="s">
        <v>129</v>
      </c>
      <c r="B475" s="23">
        <v>3.9E-2</v>
      </c>
      <c r="C475" s="24">
        <v>4.9251236197047223E-2</v>
      </c>
      <c r="H475" s="49"/>
    </row>
    <row r="476" spans="1:8" x14ac:dyDescent="0.2">
      <c r="A476" s="29" t="s">
        <v>133</v>
      </c>
      <c r="B476" s="23">
        <v>4.1000000000000002E-2</v>
      </c>
      <c r="C476" s="24">
        <v>4.9401487250443375E-2</v>
      </c>
      <c r="H476" s="49"/>
    </row>
    <row r="477" spans="1:8" x14ac:dyDescent="0.2">
      <c r="A477" s="29" t="s">
        <v>137</v>
      </c>
      <c r="B477" s="23">
        <v>3.1E-2</v>
      </c>
      <c r="C477" s="24">
        <v>2.9899231709020948E-2</v>
      </c>
      <c r="H477" s="49"/>
    </row>
    <row r="478" spans="1:8" x14ac:dyDescent="0.2">
      <c r="A478" s="29" t="s">
        <v>141</v>
      </c>
      <c r="B478" s="23">
        <v>4.5999999999999999E-2</v>
      </c>
      <c r="C478" s="24">
        <v>5.8881239887136838E-2</v>
      </c>
      <c r="H478" s="49"/>
    </row>
    <row r="479" spans="1:8" x14ac:dyDescent="0.2">
      <c r="A479" s="29" t="s">
        <v>145</v>
      </c>
      <c r="B479" s="23">
        <v>5.0999999999999997E-2</v>
      </c>
      <c r="C479" s="24">
        <v>2.3935795514403804E-2</v>
      </c>
      <c r="H479" s="49"/>
    </row>
    <row r="480" spans="1:8" x14ac:dyDescent="0.2">
      <c r="A480" s="29" t="s">
        <v>149</v>
      </c>
      <c r="B480" s="23">
        <v>4.3999999999999997E-2</v>
      </c>
      <c r="C480" s="24">
        <v>7.0717161282168886E-2</v>
      </c>
      <c r="H480" s="49"/>
    </row>
    <row r="481" spans="1:8" x14ac:dyDescent="0.2">
      <c r="A481" s="88" t="s">
        <v>878</v>
      </c>
      <c r="B481" s="66"/>
      <c r="H481" s="49"/>
    </row>
    <row r="482" spans="1:8" x14ac:dyDescent="0.2">
      <c r="A482" s="88"/>
    </row>
    <row r="483" spans="1:8" x14ac:dyDescent="0.2">
      <c r="A483" s="31" t="s">
        <v>1019</v>
      </c>
    </row>
    <row r="484" spans="1:8" x14ac:dyDescent="0.2">
      <c r="A484" s="35" t="s">
        <v>152</v>
      </c>
      <c r="B484" s="18" t="s">
        <v>212</v>
      </c>
      <c r="C484" s="18"/>
    </row>
    <row r="485" spans="1:8" x14ac:dyDescent="0.2">
      <c r="A485" s="35"/>
      <c r="B485" s="18">
        <v>2020</v>
      </c>
      <c r="C485" s="18">
        <v>2021</v>
      </c>
    </row>
    <row r="486" spans="1:8" x14ac:dyDescent="0.2">
      <c r="A486" s="29" t="s">
        <v>181</v>
      </c>
      <c r="B486" s="23">
        <v>5.2999999999999999E-2</v>
      </c>
      <c r="C486" s="24">
        <v>4.4726917399926187E-2</v>
      </c>
      <c r="D486" s="24"/>
    </row>
    <row r="487" spans="1:8" x14ac:dyDescent="0.2">
      <c r="A487" s="29" t="s">
        <v>182</v>
      </c>
      <c r="B487" s="23">
        <v>5.6000000000000001E-2</v>
      </c>
      <c r="C487" s="24">
        <v>4.5966010608544328E-2</v>
      </c>
      <c r="D487" s="24"/>
    </row>
    <row r="488" spans="1:8" x14ac:dyDescent="0.2">
      <c r="A488" s="29" t="s">
        <v>183</v>
      </c>
      <c r="B488" s="23">
        <v>4.1000000000000002E-2</v>
      </c>
      <c r="C488" s="24">
        <v>3.9988040745051648E-2</v>
      </c>
      <c r="D488" s="24"/>
    </row>
    <row r="489" spans="1:8" x14ac:dyDescent="0.2">
      <c r="A489" s="29" t="s">
        <v>184</v>
      </c>
      <c r="B489" s="23">
        <v>5.5E-2</v>
      </c>
      <c r="C489" s="24">
        <v>4.6918402980260211E-2</v>
      </c>
      <c r="D489" s="24"/>
    </row>
    <row r="490" spans="1:8" x14ac:dyDescent="0.2">
      <c r="A490" s="29" t="s">
        <v>185</v>
      </c>
      <c r="B490" s="23">
        <v>6.2E-2</v>
      </c>
      <c r="C490" s="24">
        <v>7.7032908053435448E-2</v>
      </c>
      <c r="D490" s="24"/>
    </row>
    <row r="491" spans="1:8" x14ac:dyDescent="0.2">
      <c r="A491" s="29" t="s">
        <v>186</v>
      </c>
      <c r="B491" s="23">
        <v>4.5999999999999999E-2</v>
      </c>
      <c r="C491" s="24">
        <v>5.2464215555772672E-2</v>
      </c>
      <c r="D491" s="24"/>
    </row>
    <row r="492" spans="1:8" x14ac:dyDescent="0.2">
      <c r="A492" s="29" t="s">
        <v>187</v>
      </c>
      <c r="B492" s="23">
        <v>4.8000000000000001E-2</v>
      </c>
      <c r="C492" s="24">
        <v>4.5020640188658076E-2</v>
      </c>
      <c r="D492" s="24"/>
    </row>
    <row r="493" spans="1:8" x14ac:dyDescent="0.2">
      <c r="A493" s="29" t="s">
        <v>188</v>
      </c>
      <c r="B493" s="23">
        <v>5.3999999999999999E-2</v>
      </c>
      <c r="C493" s="24">
        <v>5.3196696567452573E-2</v>
      </c>
      <c r="D493" s="24"/>
    </row>
    <row r="494" spans="1:8" x14ac:dyDescent="0.2">
      <c r="A494" s="29" t="s">
        <v>139</v>
      </c>
      <c r="B494" s="23">
        <v>4.9000000000000002E-2</v>
      </c>
      <c r="C494" s="24">
        <v>4.8432478131946143E-2</v>
      </c>
      <c r="D494" s="24"/>
    </row>
    <row r="495" spans="1:8" x14ac:dyDescent="0.2">
      <c r="A495" s="29" t="s">
        <v>189</v>
      </c>
      <c r="B495" s="23">
        <v>5.5E-2</v>
      </c>
      <c r="C495" s="24">
        <v>4.7197707075341433E-2</v>
      </c>
      <c r="D495" s="24"/>
    </row>
    <row r="496" spans="1:8" x14ac:dyDescent="0.2">
      <c r="A496" s="29" t="s">
        <v>190</v>
      </c>
      <c r="B496" s="23">
        <v>4.3999999999999997E-2</v>
      </c>
      <c r="C496" s="24">
        <v>4.6665823556721581E-2</v>
      </c>
      <c r="D496" s="24"/>
    </row>
    <row r="497" spans="1:4" x14ac:dyDescent="0.2">
      <c r="A497" s="29" t="s">
        <v>191</v>
      </c>
      <c r="B497" s="23">
        <v>5.0999999999999997E-2</v>
      </c>
      <c r="C497" s="24">
        <v>3.1930664924342309E-2</v>
      </c>
      <c r="D497" s="24"/>
    </row>
    <row r="498" spans="1:4" x14ac:dyDescent="0.2">
      <c r="A498" s="29" t="s">
        <v>192</v>
      </c>
      <c r="B498" s="23">
        <v>7.4999999999999997E-2</v>
      </c>
      <c r="C498" s="24">
        <v>6.3457745890156458E-2</v>
      </c>
      <c r="D498" s="24"/>
    </row>
    <row r="499" spans="1:4" x14ac:dyDescent="0.2">
      <c r="A499" s="29" t="s">
        <v>193</v>
      </c>
      <c r="B499" s="23">
        <v>6.6000000000000003E-2</v>
      </c>
      <c r="C499" s="24">
        <v>5.3940930982653082E-2</v>
      </c>
      <c r="D499" s="24"/>
    </row>
    <row r="500" spans="1:4" x14ac:dyDescent="0.2">
      <c r="A500" s="29" t="s">
        <v>194</v>
      </c>
      <c r="B500" s="23">
        <v>3.9E-2</v>
      </c>
      <c r="C500" s="24">
        <v>4.910131532496563E-2</v>
      </c>
      <c r="D500" s="24"/>
    </row>
    <row r="501" spans="1:4" x14ac:dyDescent="0.2">
      <c r="A501" s="29" t="s">
        <v>195</v>
      </c>
      <c r="B501" s="23">
        <v>5.8000000000000003E-2</v>
      </c>
      <c r="C501" s="24">
        <v>5.6838385320620903E-2</v>
      </c>
      <c r="D501" s="24"/>
    </row>
    <row r="502" spans="1:4" x14ac:dyDescent="0.2">
      <c r="A502" s="29" t="s">
        <v>196</v>
      </c>
      <c r="B502" s="23">
        <v>4.2000000000000003E-2</v>
      </c>
      <c r="C502" s="24">
        <v>4.3141968907626074E-2</v>
      </c>
      <c r="D502" s="24"/>
    </row>
    <row r="503" spans="1:4" x14ac:dyDescent="0.2">
      <c r="A503" s="88" t="s">
        <v>878</v>
      </c>
      <c r="D503" s="24"/>
    </row>
    <row r="504" spans="1:4" x14ac:dyDescent="0.2">
      <c r="A504" s="88"/>
      <c r="D504" s="24"/>
    </row>
    <row r="505" spans="1:4" x14ac:dyDescent="0.2">
      <c r="A505" s="31" t="s">
        <v>1020</v>
      </c>
      <c r="D505" s="24"/>
    </row>
    <row r="506" spans="1:4" x14ac:dyDescent="0.2">
      <c r="A506" s="35" t="s">
        <v>170</v>
      </c>
      <c r="B506" s="18" t="s">
        <v>212</v>
      </c>
      <c r="C506" s="18"/>
      <c r="D506" s="24"/>
    </row>
    <row r="507" spans="1:4" x14ac:dyDescent="0.2">
      <c r="A507" s="35"/>
      <c r="B507" s="18">
        <v>2020</v>
      </c>
      <c r="C507" s="18">
        <v>2021</v>
      </c>
      <c r="D507" s="24"/>
    </row>
    <row r="508" spans="1:4" x14ac:dyDescent="0.2">
      <c r="A508" s="29" t="s">
        <v>221</v>
      </c>
      <c r="B508" s="23">
        <v>4.7E-2</v>
      </c>
      <c r="C508" s="24">
        <v>4.4567757329175464E-2</v>
      </c>
      <c r="D508" s="24"/>
    </row>
    <row r="509" spans="1:4" x14ac:dyDescent="0.2">
      <c r="A509" s="29" t="s">
        <v>222</v>
      </c>
      <c r="B509" s="23">
        <v>5.6000000000000001E-2</v>
      </c>
      <c r="C509" s="24">
        <v>5.6179068086961388E-2</v>
      </c>
      <c r="D509" s="24"/>
    </row>
    <row r="510" spans="1:4" x14ac:dyDescent="0.2">
      <c r="A510" s="29" t="s">
        <v>223</v>
      </c>
      <c r="B510" s="23">
        <v>6.5000000000000002E-2</v>
      </c>
      <c r="C510" s="24">
        <v>5.3979836729007538E-2</v>
      </c>
      <c r="D510" s="24"/>
    </row>
    <row r="511" spans="1:4" x14ac:dyDescent="0.2">
      <c r="A511" s="88" t="s">
        <v>878</v>
      </c>
    </row>
  </sheetData>
  <hyperlinks>
    <hyperlink ref="D2" location="Cover!A1" display="Return to: Cover" xr:uid="{FD336EC1-A641-477C-A32A-C3D8D0BEC905}"/>
  </hyperlink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82408-4E58-4AFF-A21E-B8E67FA87419}">
  <dimension ref="A1:D366"/>
  <sheetViews>
    <sheetView zoomScaleNormal="100" workbookViewId="0">
      <selection activeCell="B328" sqref="B328"/>
    </sheetView>
  </sheetViews>
  <sheetFormatPr defaultColWidth="9.33203125" defaultRowHeight="12.75" x14ac:dyDescent="0.2"/>
  <cols>
    <col min="1" max="1" width="29" style="29" customWidth="1"/>
    <col min="2" max="2" width="14.33203125" style="11" customWidth="1"/>
    <col min="3" max="3" width="16.6640625" style="11" customWidth="1"/>
    <col min="4" max="4" width="13.33203125" style="11" customWidth="1"/>
    <col min="5" max="16384" width="9.33203125" style="5"/>
  </cols>
  <sheetData>
    <row r="1" spans="1:4" s="1" customFormat="1" x14ac:dyDescent="0.2">
      <c r="A1" s="25"/>
      <c r="B1" s="16"/>
      <c r="C1" s="16"/>
      <c r="D1" s="16"/>
    </row>
    <row r="2" spans="1:4" s="1" customFormat="1" ht="20.25" thickBot="1" x14ac:dyDescent="0.35">
      <c r="A2" s="26" t="s">
        <v>818</v>
      </c>
      <c r="B2" s="16"/>
      <c r="C2" s="16"/>
      <c r="D2" s="83" t="s">
        <v>810</v>
      </c>
    </row>
    <row r="3" spans="1:4" s="1" customFormat="1" ht="18.75" thickTop="1" x14ac:dyDescent="0.25">
      <c r="A3" s="86" t="s">
        <v>2</v>
      </c>
      <c r="B3" s="16"/>
      <c r="C3" s="16"/>
      <c r="D3" s="16"/>
    </row>
    <row r="4" spans="1:4" s="4" customFormat="1" x14ac:dyDescent="0.2">
      <c r="A4" s="28"/>
      <c r="B4" s="17"/>
      <c r="C4" s="17"/>
      <c r="D4" s="17"/>
    </row>
    <row r="6" spans="1:4" ht="17.25" thickBot="1" x14ac:dyDescent="0.35">
      <c r="A6" s="30" t="s">
        <v>247</v>
      </c>
    </row>
    <row r="7" spans="1:4" x14ac:dyDescent="0.2">
      <c r="A7" s="27" t="s">
        <v>1021</v>
      </c>
    </row>
    <row r="8" spans="1:4" x14ac:dyDescent="0.2">
      <c r="A8" s="35" t="s">
        <v>21</v>
      </c>
      <c r="B8" s="18" t="s">
        <v>53</v>
      </c>
      <c r="C8" s="18" t="s">
        <v>54</v>
      </c>
      <c r="D8" s="18" t="s">
        <v>51</v>
      </c>
    </row>
    <row r="9" spans="1:4" x14ac:dyDescent="0.2">
      <c r="A9" s="29">
        <v>2016</v>
      </c>
      <c r="B9" s="10">
        <v>5935.3</v>
      </c>
      <c r="C9" s="10">
        <v>1238.2</v>
      </c>
      <c r="D9" s="10">
        <v>7173.5</v>
      </c>
    </row>
    <row r="10" spans="1:4" x14ac:dyDescent="0.2">
      <c r="A10" s="29">
        <v>2017</v>
      </c>
      <c r="B10" s="10">
        <v>6063.2</v>
      </c>
      <c r="C10" s="10">
        <v>1237</v>
      </c>
      <c r="D10" s="10">
        <v>7300.2</v>
      </c>
    </row>
    <row r="11" spans="1:4" x14ac:dyDescent="0.2">
      <c r="A11" s="29">
        <v>2018</v>
      </c>
      <c r="B11" s="10">
        <v>6185.9</v>
      </c>
      <c r="C11" s="10">
        <v>1247.9000000000001</v>
      </c>
      <c r="D11" s="10">
        <v>7433.8</v>
      </c>
    </row>
    <row r="12" spans="1:4" x14ac:dyDescent="0.2">
      <c r="A12" s="29">
        <v>2019</v>
      </c>
      <c r="B12" s="10">
        <v>6589.6</v>
      </c>
      <c r="C12" s="10">
        <v>1238.9000000000001</v>
      </c>
      <c r="D12" s="10">
        <v>7828.5</v>
      </c>
    </row>
    <row r="13" spans="1:4" x14ac:dyDescent="0.2">
      <c r="A13" s="29">
        <v>2020</v>
      </c>
      <c r="B13" s="10">
        <v>6672.5</v>
      </c>
      <c r="C13" s="10">
        <v>1251.4000000000001</v>
      </c>
      <c r="D13" s="10">
        <v>7923.8</v>
      </c>
    </row>
    <row r="14" spans="1:4" x14ac:dyDescent="0.2">
      <c r="A14" s="29">
        <v>2021</v>
      </c>
      <c r="B14" s="10">
        <v>6790.21</v>
      </c>
      <c r="C14" s="10">
        <v>1313.54</v>
      </c>
      <c r="D14" s="10">
        <f>SUM(B14:C14)</f>
        <v>8103.75</v>
      </c>
    </row>
    <row r="15" spans="1:4" x14ac:dyDescent="0.2">
      <c r="A15" s="88" t="s">
        <v>879</v>
      </c>
      <c r="B15" s="10"/>
      <c r="C15" s="10"/>
      <c r="D15" s="10"/>
    </row>
    <row r="16" spans="1:4" x14ac:dyDescent="0.2">
      <c r="A16" s="88" t="s">
        <v>897</v>
      </c>
    </row>
    <row r="18" spans="1:3" x14ac:dyDescent="0.2">
      <c r="A18" s="27" t="s">
        <v>1022</v>
      </c>
    </row>
    <row r="19" spans="1:3" x14ac:dyDescent="0.2">
      <c r="A19" s="35" t="s">
        <v>56</v>
      </c>
      <c r="B19" s="18" t="s">
        <v>231</v>
      </c>
      <c r="C19" s="18"/>
    </row>
    <row r="20" spans="1:3" x14ac:dyDescent="0.2">
      <c r="A20" s="35"/>
      <c r="B20" s="18">
        <v>2020</v>
      </c>
      <c r="C20" s="18">
        <v>2021</v>
      </c>
    </row>
    <row r="21" spans="1:3" x14ac:dyDescent="0.2">
      <c r="A21" s="29" t="s">
        <v>232</v>
      </c>
      <c r="B21" s="23">
        <v>0.04</v>
      </c>
      <c r="C21" s="24">
        <v>3.8100000000000002E-2</v>
      </c>
    </row>
    <row r="22" spans="1:3" x14ac:dyDescent="0.2">
      <c r="A22" s="29" t="s">
        <v>233</v>
      </c>
      <c r="B22" s="23">
        <v>0.31</v>
      </c>
      <c r="C22" s="24">
        <v>0.30309999999999998</v>
      </c>
    </row>
    <row r="23" spans="1:3" x14ac:dyDescent="0.2">
      <c r="A23" s="29" t="s">
        <v>234</v>
      </c>
      <c r="B23" s="23">
        <v>0.22</v>
      </c>
      <c r="C23" s="24">
        <v>0.2341</v>
      </c>
    </row>
    <row r="24" spans="1:3" x14ac:dyDescent="0.2">
      <c r="A24" s="29" t="s">
        <v>235</v>
      </c>
      <c r="B24" s="23">
        <v>0.23</v>
      </c>
      <c r="C24" s="24">
        <v>0.2303</v>
      </c>
    </row>
    <row r="25" spans="1:3" x14ac:dyDescent="0.2">
      <c r="A25" s="29" t="s">
        <v>236</v>
      </c>
      <c r="B25" s="23">
        <v>0.17</v>
      </c>
      <c r="C25" s="24">
        <v>0.16900000000000001</v>
      </c>
    </row>
    <row r="26" spans="1:3" x14ac:dyDescent="0.2">
      <c r="A26" s="29" t="s">
        <v>62</v>
      </c>
      <c r="B26" s="23">
        <v>0.02</v>
      </c>
      <c r="C26" s="24">
        <v>2.497921379173243E-2</v>
      </c>
    </row>
    <row r="27" spans="1:3" x14ac:dyDescent="0.2">
      <c r="A27" s="88" t="s">
        <v>879</v>
      </c>
      <c r="B27" s="23"/>
      <c r="C27" s="24"/>
    </row>
    <row r="29" spans="1:3" x14ac:dyDescent="0.2">
      <c r="A29" s="27" t="s">
        <v>1023</v>
      </c>
    </row>
    <row r="30" spans="1:3" x14ac:dyDescent="0.2">
      <c r="A30" s="35" t="s">
        <v>178</v>
      </c>
      <c r="B30" s="18" t="s">
        <v>231</v>
      </c>
      <c r="C30" s="18"/>
    </row>
    <row r="31" spans="1:3" x14ac:dyDescent="0.2">
      <c r="A31" s="35"/>
      <c r="B31" s="18">
        <v>2020</v>
      </c>
      <c r="C31" s="18">
        <v>2021</v>
      </c>
    </row>
    <row r="32" spans="1:3" x14ac:dyDescent="0.2">
      <c r="A32" s="29" t="s">
        <v>64</v>
      </c>
      <c r="B32" s="23">
        <v>0.73</v>
      </c>
      <c r="C32" s="24">
        <v>0.73250038562393949</v>
      </c>
    </row>
    <row r="33" spans="1:4" x14ac:dyDescent="0.2">
      <c r="A33" s="29" t="s">
        <v>63</v>
      </c>
      <c r="B33" s="23">
        <v>0.27</v>
      </c>
      <c r="C33" s="24">
        <v>0.26749961437606046</v>
      </c>
    </row>
    <row r="34" spans="1:4" x14ac:dyDescent="0.2">
      <c r="A34" s="88" t="s">
        <v>879</v>
      </c>
      <c r="B34" s="23"/>
      <c r="C34" s="24"/>
    </row>
    <row r="36" spans="1:4" x14ac:dyDescent="0.2">
      <c r="A36" s="27" t="s">
        <v>1024</v>
      </c>
    </row>
    <row r="37" spans="1:4" x14ac:dyDescent="0.2">
      <c r="A37" s="35" t="s">
        <v>179</v>
      </c>
      <c r="B37" s="18" t="s">
        <v>231</v>
      </c>
      <c r="C37" s="18"/>
    </row>
    <row r="38" spans="1:4" x14ac:dyDescent="0.2">
      <c r="A38" s="35"/>
      <c r="B38" s="18">
        <v>2020</v>
      </c>
      <c r="C38" s="18">
        <v>2021</v>
      </c>
    </row>
    <row r="39" spans="1:4" x14ac:dyDescent="0.2">
      <c r="A39" s="29" t="s">
        <v>237</v>
      </c>
      <c r="B39" s="23">
        <v>0.22</v>
      </c>
      <c r="C39" s="24">
        <v>0.22270000000000001</v>
      </c>
    </row>
    <row r="40" spans="1:4" x14ac:dyDescent="0.2">
      <c r="A40" s="29" t="s">
        <v>66</v>
      </c>
      <c r="B40" s="23">
        <v>0.78</v>
      </c>
      <c r="C40" s="24">
        <v>0.77729999999999999</v>
      </c>
    </row>
    <row r="41" spans="1:4" x14ac:dyDescent="0.2">
      <c r="A41" s="88" t="s">
        <v>879</v>
      </c>
      <c r="B41" s="23"/>
      <c r="C41" s="24"/>
    </row>
    <row r="42" spans="1:4" x14ac:dyDescent="0.2">
      <c r="B42" s="65"/>
    </row>
    <row r="43" spans="1:4" ht="17.25" thickBot="1" x14ac:dyDescent="0.35">
      <c r="A43" s="30" t="s">
        <v>248</v>
      </c>
    </row>
    <row r="44" spans="1:4" x14ac:dyDescent="0.2">
      <c r="A44" s="27" t="s">
        <v>1025</v>
      </c>
    </row>
    <row r="45" spans="1:4" x14ac:dyDescent="0.2">
      <c r="A45" s="35" t="s">
        <v>21</v>
      </c>
      <c r="B45" s="18" t="s">
        <v>53</v>
      </c>
      <c r="C45" s="18" t="s">
        <v>54</v>
      </c>
      <c r="D45" s="18" t="s">
        <v>51</v>
      </c>
    </row>
    <row r="46" spans="1:4" x14ac:dyDescent="0.2">
      <c r="A46" s="29">
        <v>2016</v>
      </c>
      <c r="B46" s="10">
        <v>4704.2</v>
      </c>
      <c r="C46" s="10">
        <v>3104.6</v>
      </c>
      <c r="D46" s="10">
        <v>7808.8</v>
      </c>
    </row>
    <row r="47" spans="1:4" x14ac:dyDescent="0.2">
      <c r="A47" s="29">
        <v>2017</v>
      </c>
      <c r="B47" s="10">
        <v>4781.2</v>
      </c>
      <c r="C47" s="10">
        <v>3152.5</v>
      </c>
      <c r="D47" s="10">
        <v>7933.7</v>
      </c>
    </row>
    <row r="48" spans="1:4" x14ac:dyDescent="0.2">
      <c r="A48" s="29">
        <v>2018</v>
      </c>
      <c r="B48" s="10">
        <v>4860.3999999999996</v>
      </c>
      <c r="C48" s="10">
        <v>3157.6</v>
      </c>
      <c r="D48" s="10">
        <v>8018</v>
      </c>
    </row>
    <row r="49" spans="1:4" x14ac:dyDescent="0.2">
      <c r="A49" s="29">
        <v>2019</v>
      </c>
      <c r="B49" s="10">
        <v>4611</v>
      </c>
      <c r="C49" s="10">
        <v>2798.6</v>
      </c>
      <c r="D49" s="10">
        <v>7409.6</v>
      </c>
    </row>
    <row r="50" spans="1:4" x14ac:dyDescent="0.2">
      <c r="A50" s="29">
        <v>2020</v>
      </c>
      <c r="B50" s="10">
        <v>4719.2</v>
      </c>
      <c r="C50" s="10">
        <v>2879.6</v>
      </c>
      <c r="D50" s="10">
        <v>7598.8</v>
      </c>
    </row>
    <row r="51" spans="1:4" x14ac:dyDescent="0.2">
      <c r="A51" s="29">
        <v>2021</v>
      </c>
      <c r="B51" s="10">
        <v>4782.03</v>
      </c>
      <c r="C51" s="10">
        <v>2878.47</v>
      </c>
      <c r="D51" s="10">
        <v>7660.5</v>
      </c>
    </row>
    <row r="52" spans="1:4" x14ac:dyDescent="0.2">
      <c r="A52" s="88" t="s">
        <v>879</v>
      </c>
      <c r="B52" s="10"/>
      <c r="C52" s="10"/>
      <c r="D52" s="10"/>
    </row>
    <row r="53" spans="1:4" x14ac:dyDescent="0.2">
      <c r="A53" s="88" t="s">
        <v>898</v>
      </c>
    </row>
    <row r="54" spans="1:4" x14ac:dyDescent="0.2">
      <c r="A54" s="88"/>
    </row>
    <row r="55" spans="1:4" x14ac:dyDescent="0.2">
      <c r="A55" s="27" t="s">
        <v>1026</v>
      </c>
    </row>
    <row r="56" spans="1:4" x14ac:dyDescent="0.2">
      <c r="A56" s="35" t="s">
        <v>56</v>
      </c>
      <c r="B56" s="18" t="s">
        <v>231</v>
      </c>
      <c r="C56" s="18"/>
    </row>
    <row r="57" spans="1:4" x14ac:dyDescent="0.2">
      <c r="A57" s="35"/>
      <c r="B57" s="18">
        <v>2020</v>
      </c>
      <c r="C57" s="18">
        <v>2021</v>
      </c>
    </row>
    <row r="58" spans="1:4" x14ac:dyDescent="0.2">
      <c r="A58" s="29" t="s">
        <v>232</v>
      </c>
      <c r="B58" s="23">
        <v>2.1000000000000001E-2</v>
      </c>
      <c r="C58" s="24">
        <v>1.9112495235907426E-2</v>
      </c>
    </row>
    <row r="59" spans="1:4" x14ac:dyDescent="0.2">
      <c r="A59" s="29" t="s">
        <v>233</v>
      </c>
      <c r="B59" s="23">
        <v>0.23200000000000001</v>
      </c>
      <c r="C59" s="24">
        <v>0.22819999999999999</v>
      </c>
    </row>
    <row r="60" spans="1:4" x14ac:dyDescent="0.2">
      <c r="A60" s="29" t="s">
        <v>234</v>
      </c>
      <c r="B60" s="23">
        <v>0.23799999999999999</v>
      </c>
      <c r="C60" s="24">
        <v>0.24439403352876993</v>
      </c>
    </row>
    <row r="61" spans="1:4" x14ac:dyDescent="0.2">
      <c r="A61" s="29" t="s">
        <v>235</v>
      </c>
      <c r="B61" s="23">
        <v>0.26800000000000002</v>
      </c>
      <c r="C61" s="24">
        <v>0.26601387721432412</v>
      </c>
    </row>
    <row r="62" spans="1:4" x14ac:dyDescent="0.2">
      <c r="A62" s="29" t="s">
        <v>236</v>
      </c>
      <c r="B62" s="23">
        <v>0.21099999999999999</v>
      </c>
      <c r="C62" s="24">
        <v>0.20609986582226933</v>
      </c>
    </row>
    <row r="63" spans="1:4" x14ac:dyDescent="0.2">
      <c r="A63" s="29" t="s">
        <v>62</v>
      </c>
      <c r="B63" s="23">
        <v>0.03</v>
      </c>
      <c r="C63" s="24">
        <v>3.5678485096874241E-2</v>
      </c>
    </row>
    <row r="64" spans="1:4" x14ac:dyDescent="0.2">
      <c r="A64" s="88" t="s">
        <v>879</v>
      </c>
      <c r="B64" s="23"/>
      <c r="C64" s="24"/>
    </row>
    <row r="66" spans="1:3" x14ac:dyDescent="0.2">
      <c r="A66" s="27" t="s">
        <v>1027</v>
      </c>
    </row>
    <row r="67" spans="1:3" x14ac:dyDescent="0.2">
      <c r="A67" s="35" t="s">
        <v>178</v>
      </c>
      <c r="B67" s="18" t="s">
        <v>231</v>
      </c>
      <c r="C67" s="18"/>
    </row>
    <row r="68" spans="1:3" x14ac:dyDescent="0.2">
      <c r="A68" s="35"/>
      <c r="B68" s="18">
        <v>2020</v>
      </c>
      <c r="C68" s="18">
        <v>2021</v>
      </c>
    </row>
    <row r="69" spans="1:3" x14ac:dyDescent="0.2">
      <c r="A69" s="29" t="s">
        <v>64</v>
      </c>
      <c r="B69" s="23">
        <v>0.8</v>
      </c>
      <c r="C69" s="24">
        <v>0.79394295411526661</v>
      </c>
    </row>
    <row r="70" spans="1:3" x14ac:dyDescent="0.2">
      <c r="A70" s="29" t="s">
        <v>63</v>
      </c>
      <c r="B70" s="23">
        <v>0.2</v>
      </c>
      <c r="C70" s="24">
        <v>0.20605704588473336</v>
      </c>
    </row>
    <row r="71" spans="1:3" x14ac:dyDescent="0.2">
      <c r="A71" s="88" t="s">
        <v>879</v>
      </c>
      <c r="B71" s="23"/>
      <c r="C71" s="24"/>
    </row>
    <row r="73" spans="1:3" x14ac:dyDescent="0.2">
      <c r="A73" s="27" t="s">
        <v>1028</v>
      </c>
    </row>
    <row r="74" spans="1:3" x14ac:dyDescent="0.2">
      <c r="A74" s="35" t="s">
        <v>179</v>
      </c>
      <c r="B74" s="18" t="s">
        <v>231</v>
      </c>
      <c r="C74" s="18"/>
    </row>
    <row r="75" spans="1:3" x14ac:dyDescent="0.2">
      <c r="A75" s="35"/>
      <c r="B75" s="18">
        <v>2020</v>
      </c>
      <c r="C75" s="18">
        <v>2021</v>
      </c>
    </row>
    <row r="76" spans="1:3" x14ac:dyDescent="0.2">
      <c r="A76" s="29" t="s">
        <v>237</v>
      </c>
      <c r="B76" s="23">
        <v>0.09</v>
      </c>
      <c r="C76" s="24">
        <v>0.1019</v>
      </c>
    </row>
    <row r="77" spans="1:3" x14ac:dyDescent="0.2">
      <c r="A77" s="29" t="s">
        <v>66</v>
      </c>
      <c r="B77" s="23">
        <v>0.91</v>
      </c>
      <c r="C77" s="24">
        <v>0.89810000000000001</v>
      </c>
    </row>
    <row r="78" spans="1:3" x14ac:dyDescent="0.2">
      <c r="A78" s="88" t="s">
        <v>879</v>
      </c>
      <c r="B78" s="23"/>
      <c r="C78" s="24"/>
    </row>
    <row r="79" spans="1:3" x14ac:dyDescent="0.2">
      <c r="B79" s="65"/>
    </row>
    <row r="81" spans="1:3" ht="17.25" thickBot="1" x14ac:dyDescent="0.35">
      <c r="A81" s="30" t="s">
        <v>29</v>
      </c>
    </row>
    <row r="82" spans="1:3" x14ac:dyDescent="0.2">
      <c r="A82" s="27" t="s">
        <v>1029</v>
      </c>
    </row>
    <row r="83" spans="1:3" x14ac:dyDescent="0.2">
      <c r="A83" s="35" t="s">
        <v>68</v>
      </c>
      <c r="B83" s="18" t="s">
        <v>69</v>
      </c>
      <c r="C83" s="18"/>
    </row>
    <row r="84" spans="1:3" x14ac:dyDescent="0.2">
      <c r="A84" s="35"/>
      <c r="B84" s="18">
        <v>2020</v>
      </c>
      <c r="C84" s="18">
        <v>2021</v>
      </c>
    </row>
    <row r="85" spans="1:3" x14ac:dyDescent="0.2">
      <c r="A85" s="29" t="s">
        <v>70</v>
      </c>
      <c r="B85" s="10">
        <v>30.5</v>
      </c>
      <c r="C85" s="10">
        <v>30.82</v>
      </c>
    </row>
    <row r="86" spans="1:3" x14ac:dyDescent="0.2">
      <c r="A86" s="29" t="s">
        <v>74</v>
      </c>
      <c r="B86" s="10">
        <v>55.71</v>
      </c>
      <c r="C86" s="10">
        <v>53.39</v>
      </c>
    </row>
    <row r="87" spans="1:3" x14ac:dyDescent="0.2">
      <c r="A87" s="29" t="s">
        <v>78</v>
      </c>
      <c r="B87" s="10">
        <v>500.21</v>
      </c>
      <c r="C87" s="10">
        <v>505.9</v>
      </c>
    </row>
    <row r="88" spans="1:3" x14ac:dyDescent="0.2">
      <c r="A88" s="29" t="s">
        <v>82</v>
      </c>
      <c r="B88" s="10">
        <v>361.29199999999997</v>
      </c>
      <c r="C88" s="10">
        <v>372.69</v>
      </c>
    </row>
    <row r="89" spans="1:3" x14ac:dyDescent="0.2">
      <c r="A89" s="29" t="s">
        <v>86</v>
      </c>
      <c r="B89" s="10">
        <v>23.99</v>
      </c>
      <c r="C89" s="10">
        <v>29.49</v>
      </c>
    </row>
    <row r="90" spans="1:3" x14ac:dyDescent="0.2">
      <c r="A90" s="29" t="s">
        <v>90</v>
      </c>
      <c r="B90" s="10">
        <v>151.41999999999999</v>
      </c>
      <c r="C90" s="10">
        <v>162.61000000000001</v>
      </c>
    </row>
    <row r="91" spans="1:3" x14ac:dyDescent="0.2">
      <c r="A91" s="29" t="s">
        <v>94</v>
      </c>
      <c r="B91" s="10">
        <v>262.04000000000002</v>
      </c>
      <c r="C91" s="10">
        <v>255.15</v>
      </c>
    </row>
    <row r="92" spans="1:3" x14ac:dyDescent="0.2">
      <c r="A92" s="29" t="s">
        <v>238</v>
      </c>
      <c r="B92" s="10">
        <v>98.43</v>
      </c>
      <c r="C92" s="10">
        <v>108.07</v>
      </c>
    </row>
    <row r="93" spans="1:3" x14ac:dyDescent="0.2">
      <c r="A93" s="29" t="s">
        <v>102</v>
      </c>
      <c r="B93" s="10">
        <v>568.1</v>
      </c>
      <c r="C93" s="10">
        <v>559.63</v>
      </c>
    </row>
    <row r="94" spans="1:3" x14ac:dyDescent="0.2">
      <c r="A94" s="29" t="s">
        <v>106</v>
      </c>
      <c r="B94" s="10">
        <v>643.09</v>
      </c>
      <c r="C94" s="10">
        <v>680.63</v>
      </c>
    </row>
    <row r="95" spans="1:3" x14ac:dyDescent="0.2">
      <c r="A95" s="29" t="s">
        <v>110</v>
      </c>
      <c r="B95" s="10">
        <v>12.54</v>
      </c>
      <c r="C95" s="10">
        <v>11.45</v>
      </c>
    </row>
    <row r="96" spans="1:3" x14ac:dyDescent="0.2">
      <c r="A96" s="29" t="s">
        <v>114</v>
      </c>
      <c r="B96" s="10">
        <v>198.52</v>
      </c>
      <c r="C96" s="10">
        <v>216.92</v>
      </c>
    </row>
    <row r="97" spans="1:3" x14ac:dyDescent="0.2">
      <c r="A97" s="29" t="s">
        <v>118</v>
      </c>
      <c r="B97" s="10">
        <v>384.59</v>
      </c>
      <c r="C97" s="10">
        <v>408.81</v>
      </c>
    </row>
    <row r="98" spans="1:3" x14ac:dyDescent="0.2">
      <c r="A98" s="29" t="s">
        <v>122</v>
      </c>
      <c r="B98" s="10">
        <v>495.42</v>
      </c>
      <c r="C98" s="10">
        <v>507.93</v>
      </c>
    </row>
    <row r="99" spans="1:3" x14ac:dyDescent="0.2">
      <c r="A99" s="29" t="s">
        <v>126</v>
      </c>
      <c r="B99" s="10">
        <v>20</v>
      </c>
      <c r="C99" s="10">
        <v>20.399999999999999</v>
      </c>
    </row>
    <row r="100" spans="1:3" x14ac:dyDescent="0.2">
      <c r="A100" s="29" t="s">
        <v>130</v>
      </c>
      <c r="B100" s="10">
        <v>119.29</v>
      </c>
      <c r="C100" s="10">
        <v>126.21</v>
      </c>
    </row>
    <row r="101" spans="1:3" x14ac:dyDescent="0.2">
      <c r="A101" s="29" t="s">
        <v>134</v>
      </c>
      <c r="B101" s="10">
        <v>70.05</v>
      </c>
      <c r="C101" s="10">
        <v>68.44</v>
      </c>
    </row>
    <row r="102" spans="1:3" x14ac:dyDescent="0.2">
      <c r="A102" s="29" t="s">
        <v>138</v>
      </c>
      <c r="B102" s="10">
        <v>400</v>
      </c>
      <c r="C102" s="10">
        <v>411.77</v>
      </c>
    </row>
    <row r="103" spans="1:3" x14ac:dyDescent="0.2">
      <c r="A103" s="29" t="s">
        <v>239</v>
      </c>
      <c r="B103" s="10">
        <v>73.040000000000006</v>
      </c>
      <c r="C103" s="10">
        <v>72.97</v>
      </c>
    </row>
    <row r="104" spans="1:3" x14ac:dyDescent="0.2">
      <c r="A104" s="29" t="s">
        <v>142</v>
      </c>
      <c r="B104" s="10">
        <v>116.86</v>
      </c>
      <c r="C104" s="10">
        <v>121.47</v>
      </c>
    </row>
    <row r="105" spans="1:3" x14ac:dyDescent="0.2">
      <c r="A105" s="29" t="s">
        <v>146</v>
      </c>
      <c r="B105" s="10">
        <v>181.54</v>
      </c>
      <c r="C105" s="10">
        <v>195.95</v>
      </c>
    </row>
    <row r="106" spans="1:3" x14ac:dyDescent="0.2">
      <c r="A106" s="29" t="s">
        <v>71</v>
      </c>
      <c r="B106" s="10">
        <v>18.89</v>
      </c>
      <c r="C106" s="10">
        <v>19.760000000000002</v>
      </c>
    </row>
    <row r="107" spans="1:3" x14ac:dyDescent="0.2">
      <c r="A107" s="29" t="s">
        <v>75</v>
      </c>
      <c r="B107" s="10">
        <v>220.2</v>
      </c>
      <c r="C107" s="10">
        <v>177.68</v>
      </c>
    </row>
    <row r="108" spans="1:3" x14ac:dyDescent="0.2">
      <c r="A108" s="29" t="s">
        <v>79</v>
      </c>
      <c r="B108" s="10">
        <v>20.36</v>
      </c>
      <c r="C108" s="10">
        <v>25.38</v>
      </c>
    </row>
    <row r="109" spans="1:3" x14ac:dyDescent="0.2">
      <c r="A109" s="29" t="s">
        <v>83</v>
      </c>
      <c r="B109" s="10">
        <v>18.8</v>
      </c>
      <c r="C109" s="10">
        <v>25.96</v>
      </c>
    </row>
    <row r="110" spans="1:3" x14ac:dyDescent="0.2">
      <c r="A110" s="29" t="s">
        <v>87</v>
      </c>
      <c r="B110" s="10">
        <v>336.06</v>
      </c>
      <c r="C110" s="10">
        <v>341.95</v>
      </c>
    </row>
    <row r="111" spans="1:3" x14ac:dyDescent="0.2">
      <c r="A111" s="29" t="s">
        <v>91</v>
      </c>
      <c r="B111" s="10">
        <v>348.47</v>
      </c>
      <c r="C111" s="10">
        <v>355.36</v>
      </c>
    </row>
    <row r="112" spans="1:3" x14ac:dyDescent="0.2">
      <c r="A112" s="29" t="s">
        <v>782</v>
      </c>
      <c r="B112" s="10">
        <v>787.52</v>
      </c>
      <c r="C112" s="10">
        <v>805.26</v>
      </c>
    </row>
    <row r="113" spans="1:3" x14ac:dyDescent="0.2">
      <c r="A113" s="29" t="s">
        <v>787</v>
      </c>
      <c r="B113" s="10">
        <v>32.700000000000003</v>
      </c>
      <c r="C113" s="10">
        <v>35.700000000000003</v>
      </c>
    </row>
    <row r="114" spans="1:3" x14ac:dyDescent="0.2">
      <c r="A114" s="29" t="s">
        <v>95</v>
      </c>
      <c r="B114" s="10">
        <v>23</v>
      </c>
      <c r="C114" s="10">
        <v>35.799999999999997</v>
      </c>
    </row>
    <row r="115" spans="1:3" x14ac:dyDescent="0.2">
      <c r="A115" s="29" t="s">
        <v>99</v>
      </c>
      <c r="B115" s="10">
        <v>261.12</v>
      </c>
      <c r="C115" s="10">
        <v>274.2</v>
      </c>
    </row>
    <row r="116" spans="1:3" x14ac:dyDescent="0.2">
      <c r="A116" s="29" t="s">
        <v>103</v>
      </c>
      <c r="B116" s="10">
        <v>15.49</v>
      </c>
      <c r="C116" s="10">
        <v>16.77</v>
      </c>
    </row>
    <row r="117" spans="1:3" x14ac:dyDescent="0.2">
      <c r="A117" s="29" t="s">
        <v>107</v>
      </c>
      <c r="B117" s="10" t="s">
        <v>175</v>
      </c>
      <c r="C117" s="10" t="s">
        <v>175</v>
      </c>
    </row>
    <row r="118" spans="1:3" x14ac:dyDescent="0.2">
      <c r="A118" s="29" t="s">
        <v>111</v>
      </c>
      <c r="B118" s="10">
        <v>381.23</v>
      </c>
      <c r="C118" s="10">
        <v>406.92</v>
      </c>
    </row>
    <row r="119" spans="1:3" x14ac:dyDescent="0.2">
      <c r="A119" s="29" t="s">
        <v>115</v>
      </c>
      <c r="B119" s="10">
        <v>51.17</v>
      </c>
      <c r="C119" s="10">
        <v>50.55</v>
      </c>
    </row>
    <row r="120" spans="1:3" x14ac:dyDescent="0.2">
      <c r="A120" s="29" t="s">
        <v>783</v>
      </c>
      <c r="B120" s="10">
        <v>10</v>
      </c>
      <c r="C120" s="10">
        <v>13.4</v>
      </c>
    </row>
    <row r="121" spans="1:3" x14ac:dyDescent="0.2">
      <c r="A121" s="29" t="s">
        <v>784</v>
      </c>
      <c r="B121" s="10">
        <v>655.65</v>
      </c>
      <c r="C121" s="10">
        <v>695.51</v>
      </c>
    </row>
    <row r="122" spans="1:3" x14ac:dyDescent="0.2">
      <c r="A122" s="29" t="s">
        <v>123</v>
      </c>
      <c r="B122" s="10">
        <v>21.86</v>
      </c>
      <c r="C122" s="10">
        <v>20.059999999999999</v>
      </c>
    </row>
    <row r="123" spans="1:3" x14ac:dyDescent="0.2">
      <c r="A123" s="29" t="s">
        <v>127</v>
      </c>
      <c r="B123" s="10">
        <v>407.03</v>
      </c>
      <c r="C123" s="10">
        <v>438.5</v>
      </c>
    </row>
    <row r="124" spans="1:3" x14ac:dyDescent="0.2">
      <c r="A124" s="29" t="s">
        <v>131</v>
      </c>
      <c r="B124" s="10">
        <v>237.08</v>
      </c>
      <c r="C124" s="10">
        <v>242.19</v>
      </c>
    </row>
    <row r="125" spans="1:3" x14ac:dyDescent="0.2">
      <c r="A125" s="29" t="s">
        <v>135</v>
      </c>
      <c r="B125" s="10">
        <v>211.04</v>
      </c>
      <c r="C125" s="10">
        <v>218.55</v>
      </c>
    </row>
    <row r="126" spans="1:3" x14ac:dyDescent="0.2">
      <c r="A126" s="29" t="s">
        <v>139</v>
      </c>
      <c r="B126" s="10" t="s">
        <v>175</v>
      </c>
      <c r="C126" s="10" t="s">
        <v>175</v>
      </c>
    </row>
    <row r="127" spans="1:3" x14ac:dyDescent="0.2">
      <c r="A127" s="29" t="s">
        <v>143</v>
      </c>
      <c r="B127" s="10">
        <v>153.06</v>
      </c>
      <c r="C127" s="10">
        <v>152.63</v>
      </c>
    </row>
    <row r="128" spans="1:3" x14ac:dyDescent="0.2">
      <c r="A128" s="29" t="s">
        <v>147</v>
      </c>
      <c r="B128" s="10">
        <v>362.89</v>
      </c>
      <c r="C128" s="10">
        <v>354.16</v>
      </c>
    </row>
    <row r="129" spans="1:3" x14ac:dyDescent="0.2">
      <c r="A129" s="29" t="s">
        <v>76</v>
      </c>
      <c r="B129" s="10">
        <v>223.56</v>
      </c>
      <c r="C129" s="10">
        <v>222.17</v>
      </c>
    </row>
    <row r="130" spans="1:3" x14ac:dyDescent="0.2">
      <c r="A130" s="29" t="s">
        <v>80</v>
      </c>
      <c r="B130" s="10">
        <v>229.21</v>
      </c>
      <c r="C130" s="10">
        <v>233.04</v>
      </c>
    </row>
    <row r="131" spans="1:3" x14ac:dyDescent="0.2">
      <c r="A131" s="29" t="s">
        <v>84</v>
      </c>
      <c r="B131" s="10">
        <v>179.84</v>
      </c>
      <c r="C131" s="10">
        <v>193.7</v>
      </c>
    </row>
    <row r="132" spans="1:3" x14ac:dyDescent="0.2">
      <c r="A132" s="29" t="s">
        <v>88</v>
      </c>
      <c r="B132" s="10">
        <v>358.34</v>
      </c>
      <c r="C132" s="10">
        <v>377.93</v>
      </c>
    </row>
    <row r="133" spans="1:3" x14ac:dyDescent="0.2">
      <c r="A133" s="29" t="s">
        <v>92</v>
      </c>
      <c r="B133" s="10">
        <v>147.54</v>
      </c>
      <c r="C133" s="10">
        <v>149.06</v>
      </c>
    </row>
    <row r="134" spans="1:3" x14ac:dyDescent="0.2">
      <c r="A134" s="29" t="s">
        <v>96</v>
      </c>
      <c r="B134" s="10">
        <v>185.32</v>
      </c>
      <c r="C134" s="10">
        <v>200.83</v>
      </c>
    </row>
    <row r="135" spans="1:3" x14ac:dyDescent="0.2">
      <c r="A135" s="29" t="s">
        <v>100</v>
      </c>
      <c r="B135" s="10">
        <v>160.85</v>
      </c>
      <c r="C135" s="10">
        <v>171.47</v>
      </c>
    </row>
    <row r="136" spans="1:3" x14ac:dyDescent="0.2">
      <c r="A136" s="29" t="s">
        <v>104</v>
      </c>
      <c r="B136" s="10">
        <v>581.83500000000004</v>
      </c>
      <c r="C136" s="10">
        <v>573.26</v>
      </c>
    </row>
    <row r="137" spans="1:3" x14ac:dyDescent="0.2">
      <c r="A137" s="29" t="s">
        <v>108</v>
      </c>
      <c r="B137" s="10">
        <v>549.54499999999996</v>
      </c>
      <c r="C137" s="10">
        <v>568.82000000000005</v>
      </c>
    </row>
    <row r="138" spans="1:3" x14ac:dyDescent="0.2">
      <c r="A138" s="29" t="s">
        <v>112</v>
      </c>
      <c r="B138" s="10">
        <v>42.63</v>
      </c>
      <c r="C138" s="10">
        <v>44.01</v>
      </c>
    </row>
    <row r="139" spans="1:3" x14ac:dyDescent="0.2">
      <c r="A139" s="29" t="s">
        <v>116</v>
      </c>
      <c r="B139" s="10">
        <v>346.29599999999999</v>
      </c>
      <c r="C139" s="10">
        <v>348.26</v>
      </c>
    </row>
    <row r="140" spans="1:3" x14ac:dyDescent="0.2">
      <c r="A140" s="29" t="s">
        <v>120</v>
      </c>
      <c r="B140" s="10">
        <v>327.31400000000002</v>
      </c>
      <c r="C140" s="10">
        <v>330.86</v>
      </c>
    </row>
    <row r="141" spans="1:3" x14ac:dyDescent="0.2">
      <c r="A141" s="29" t="s">
        <v>124</v>
      </c>
      <c r="B141" s="10">
        <v>6.5</v>
      </c>
      <c r="C141" s="10">
        <v>7.8</v>
      </c>
    </row>
    <row r="142" spans="1:3" x14ac:dyDescent="0.2">
      <c r="A142" s="29" t="s">
        <v>128</v>
      </c>
      <c r="B142" s="10">
        <v>28.61</v>
      </c>
      <c r="C142" s="10">
        <v>28.12</v>
      </c>
    </row>
    <row r="143" spans="1:3" x14ac:dyDescent="0.2">
      <c r="A143" s="29" t="s">
        <v>132</v>
      </c>
      <c r="B143" s="10">
        <v>19.14</v>
      </c>
      <c r="C143" s="10">
        <v>18.41</v>
      </c>
    </row>
    <row r="144" spans="1:3" x14ac:dyDescent="0.2">
      <c r="A144" s="29" t="s">
        <v>136</v>
      </c>
      <c r="B144" s="10">
        <v>112.71</v>
      </c>
      <c r="C144" s="10">
        <v>112</v>
      </c>
    </row>
    <row r="145" spans="1:3" x14ac:dyDescent="0.2">
      <c r="A145" s="29" t="s">
        <v>140</v>
      </c>
      <c r="B145" s="10">
        <v>20.09</v>
      </c>
      <c r="C145" s="10">
        <v>21.36</v>
      </c>
    </row>
    <row r="146" spans="1:3" x14ac:dyDescent="0.2">
      <c r="A146" s="29" t="s">
        <v>144</v>
      </c>
      <c r="B146" s="10">
        <v>104.96</v>
      </c>
      <c r="C146" s="10">
        <v>114.48</v>
      </c>
    </row>
    <row r="147" spans="1:3" x14ac:dyDescent="0.2">
      <c r="A147" s="29" t="s">
        <v>73</v>
      </c>
      <c r="B147" s="10">
        <v>9.6999999999999993</v>
      </c>
      <c r="C147" s="10">
        <v>8.9</v>
      </c>
    </row>
    <row r="148" spans="1:3" x14ac:dyDescent="0.2">
      <c r="A148" s="29" t="s">
        <v>77</v>
      </c>
      <c r="B148" s="10">
        <v>82.72</v>
      </c>
      <c r="C148" s="10">
        <v>87.23</v>
      </c>
    </row>
    <row r="149" spans="1:3" x14ac:dyDescent="0.2">
      <c r="A149" s="29" t="s">
        <v>81</v>
      </c>
      <c r="B149" s="10">
        <v>71.599999999999994</v>
      </c>
      <c r="C149" s="10">
        <v>75.48</v>
      </c>
    </row>
    <row r="150" spans="1:3" x14ac:dyDescent="0.2">
      <c r="A150" s="29" t="s">
        <v>85</v>
      </c>
      <c r="B150" s="10">
        <v>580.79</v>
      </c>
      <c r="C150" s="10">
        <v>563.73</v>
      </c>
    </row>
    <row r="151" spans="1:3" x14ac:dyDescent="0.2">
      <c r="A151" s="29" t="s">
        <v>89</v>
      </c>
      <c r="B151" s="10">
        <v>17.170000000000002</v>
      </c>
      <c r="C151" s="10">
        <v>17.88</v>
      </c>
    </row>
    <row r="152" spans="1:3" x14ac:dyDescent="0.2">
      <c r="A152" s="29" t="s">
        <v>93</v>
      </c>
      <c r="B152" s="10">
        <v>36.5</v>
      </c>
      <c r="C152" s="10">
        <v>39.409999999999997</v>
      </c>
    </row>
    <row r="153" spans="1:3" x14ac:dyDescent="0.2">
      <c r="A153" s="29" t="s">
        <v>97</v>
      </c>
      <c r="B153" s="10">
        <v>97.35</v>
      </c>
      <c r="C153" s="10">
        <v>104.02</v>
      </c>
    </row>
    <row r="154" spans="1:3" x14ac:dyDescent="0.2">
      <c r="A154" s="29" t="s">
        <v>101</v>
      </c>
      <c r="B154" s="10">
        <v>11.4</v>
      </c>
      <c r="C154" s="10">
        <v>10</v>
      </c>
    </row>
    <row r="155" spans="1:3" x14ac:dyDescent="0.2">
      <c r="A155" s="29" t="s">
        <v>109</v>
      </c>
      <c r="B155" s="10">
        <v>159.01</v>
      </c>
      <c r="C155" s="10">
        <v>163.52000000000001</v>
      </c>
    </row>
    <row r="156" spans="1:3" x14ac:dyDescent="0.2">
      <c r="A156" s="29" t="s">
        <v>113</v>
      </c>
      <c r="B156" s="10">
        <v>200.29</v>
      </c>
      <c r="C156" s="10">
        <v>204.04</v>
      </c>
    </row>
    <row r="157" spans="1:3" x14ac:dyDescent="0.2">
      <c r="A157" s="29" t="s">
        <v>117</v>
      </c>
      <c r="B157" s="10">
        <v>136.75</v>
      </c>
      <c r="C157" s="10">
        <v>134.07</v>
      </c>
    </row>
    <row r="158" spans="1:3" x14ac:dyDescent="0.2">
      <c r="A158" s="29" t="s">
        <v>121</v>
      </c>
      <c r="B158" s="10">
        <v>6.88</v>
      </c>
      <c r="C158" s="10">
        <v>7.42</v>
      </c>
    </row>
    <row r="159" spans="1:3" x14ac:dyDescent="0.2">
      <c r="A159" s="29" t="s">
        <v>125</v>
      </c>
      <c r="B159" s="10">
        <v>322.45</v>
      </c>
      <c r="C159" s="10">
        <v>321.81</v>
      </c>
    </row>
    <row r="160" spans="1:3" x14ac:dyDescent="0.2">
      <c r="A160" s="29" t="s">
        <v>129</v>
      </c>
      <c r="B160" s="10">
        <v>12.34</v>
      </c>
      <c r="C160" s="10">
        <v>18.7</v>
      </c>
    </row>
    <row r="161" spans="1:3" x14ac:dyDescent="0.2">
      <c r="A161" s="29" t="s">
        <v>785</v>
      </c>
      <c r="B161" s="10">
        <v>617.67999999999995</v>
      </c>
      <c r="C161" s="10">
        <v>660.55</v>
      </c>
    </row>
    <row r="162" spans="1:3" x14ac:dyDescent="0.2">
      <c r="A162" s="29" t="s">
        <v>133</v>
      </c>
      <c r="B162" s="10">
        <v>173.94</v>
      </c>
      <c r="C162" s="10">
        <v>181.29</v>
      </c>
    </row>
    <row r="163" spans="1:3" x14ac:dyDescent="0.2">
      <c r="A163" s="29" t="s">
        <v>137</v>
      </c>
      <c r="B163" s="10">
        <v>685.91</v>
      </c>
      <c r="C163" s="10">
        <v>722</v>
      </c>
    </row>
    <row r="164" spans="1:3" x14ac:dyDescent="0.2">
      <c r="A164" s="29" t="s">
        <v>788</v>
      </c>
      <c r="B164" s="10" t="s">
        <v>175</v>
      </c>
      <c r="C164" s="10" t="s">
        <v>175</v>
      </c>
    </row>
    <row r="165" spans="1:3" x14ac:dyDescent="0.2">
      <c r="A165" s="29" t="s">
        <v>786</v>
      </c>
      <c r="B165" s="10">
        <v>102.8</v>
      </c>
      <c r="C165" s="10">
        <v>104.18</v>
      </c>
    </row>
    <row r="166" spans="1:3" x14ac:dyDescent="0.2">
      <c r="A166" s="29" t="s">
        <v>145</v>
      </c>
      <c r="B166" s="10">
        <v>300.79000000000002</v>
      </c>
      <c r="C166" s="10">
        <v>316.29000000000002</v>
      </c>
    </row>
    <row r="167" spans="1:3" x14ac:dyDescent="0.2">
      <c r="A167" s="29" t="s">
        <v>149</v>
      </c>
      <c r="B167" s="10">
        <v>12.35</v>
      </c>
      <c r="C167" s="10">
        <v>14.5</v>
      </c>
    </row>
    <row r="168" spans="1:3" x14ac:dyDescent="0.2">
      <c r="A168" s="29" t="s">
        <v>174</v>
      </c>
      <c r="B168" s="10">
        <v>10.050000000000001</v>
      </c>
      <c r="C168" s="10">
        <v>9.27</v>
      </c>
    </row>
    <row r="169" spans="1:3" x14ac:dyDescent="0.2">
      <c r="A169" s="54" t="s">
        <v>51</v>
      </c>
      <c r="B169" s="10">
        <v>16620.542000000001</v>
      </c>
      <c r="C169" s="10">
        <v>17118.350000000002</v>
      </c>
    </row>
    <row r="170" spans="1:3" x14ac:dyDescent="0.2">
      <c r="A170" s="88" t="s">
        <v>879</v>
      </c>
      <c r="B170" s="10"/>
      <c r="C170" s="10"/>
    </row>
    <row r="171" spans="1:3" x14ac:dyDescent="0.2">
      <c r="A171" s="88" t="s">
        <v>880</v>
      </c>
    </row>
    <row r="172" spans="1:3" x14ac:dyDescent="0.2">
      <c r="A172" s="88"/>
    </row>
    <row r="173" spans="1:3" x14ac:dyDescent="0.2">
      <c r="A173" s="27" t="s">
        <v>1030</v>
      </c>
    </row>
    <row r="174" spans="1:3" ht="25.5" x14ac:dyDescent="0.2">
      <c r="A174" s="35" t="s">
        <v>152</v>
      </c>
      <c r="B174" s="22" t="s">
        <v>69</v>
      </c>
      <c r="C174" s="18"/>
    </row>
    <row r="175" spans="1:3" x14ac:dyDescent="0.2">
      <c r="A175" s="35"/>
      <c r="B175" s="18">
        <v>2020</v>
      </c>
      <c r="C175" s="18">
        <v>2021</v>
      </c>
    </row>
    <row r="176" spans="1:3" x14ac:dyDescent="0.2">
      <c r="A176" s="29" t="s">
        <v>181</v>
      </c>
      <c r="B176" s="11">
        <v>221</v>
      </c>
      <c r="C176" s="10">
        <v>246.01999999999998</v>
      </c>
    </row>
    <row r="177" spans="1:3" x14ac:dyDescent="0.2">
      <c r="A177" s="29" t="s">
        <v>182</v>
      </c>
      <c r="B177" s="10">
        <v>2108</v>
      </c>
      <c r="C177" s="10">
        <v>2076.35</v>
      </c>
    </row>
    <row r="178" spans="1:3" x14ac:dyDescent="0.2">
      <c r="A178" s="29" t="s">
        <v>183</v>
      </c>
      <c r="B178" s="10">
        <v>1014</v>
      </c>
      <c r="C178" s="10">
        <v>1058.56</v>
      </c>
    </row>
    <row r="179" spans="1:3" x14ac:dyDescent="0.2">
      <c r="A179" s="29" t="s">
        <v>184</v>
      </c>
      <c r="B179" s="11">
        <v>638</v>
      </c>
      <c r="C179" s="10">
        <v>646.03</v>
      </c>
    </row>
    <row r="180" spans="1:3" x14ac:dyDescent="0.2">
      <c r="A180" s="29" t="s">
        <v>185</v>
      </c>
      <c r="B180" s="10">
        <v>1450</v>
      </c>
      <c r="C180" s="10">
        <v>1488.0500000000002</v>
      </c>
    </row>
    <row r="181" spans="1:3" x14ac:dyDescent="0.2">
      <c r="A181" s="29" t="s">
        <v>186</v>
      </c>
      <c r="B181" s="10">
        <v>1027</v>
      </c>
      <c r="C181" s="10">
        <v>1057.17</v>
      </c>
    </row>
    <row r="182" spans="1:3" x14ac:dyDescent="0.2">
      <c r="A182" s="29" t="s">
        <v>187</v>
      </c>
      <c r="B182" s="10">
        <v>1854</v>
      </c>
      <c r="C182" s="10">
        <v>1808.86</v>
      </c>
    </row>
    <row r="183" spans="1:3" x14ac:dyDescent="0.2">
      <c r="A183" s="29" t="s">
        <v>188</v>
      </c>
      <c r="B183" s="11">
        <v>617</v>
      </c>
      <c r="C183" s="10">
        <v>631.95000000000005</v>
      </c>
    </row>
    <row r="184" spans="1:3" x14ac:dyDescent="0.2">
      <c r="A184" s="29" t="s">
        <v>139</v>
      </c>
      <c r="B184" s="11">
        <v>738</v>
      </c>
      <c r="C184" s="10">
        <v>742.81999999999994</v>
      </c>
    </row>
    <row r="185" spans="1:3" x14ac:dyDescent="0.2">
      <c r="A185" s="29" t="s">
        <v>189</v>
      </c>
      <c r="B185" s="11">
        <v>271</v>
      </c>
      <c r="C185" s="10">
        <v>272.83999999999997</v>
      </c>
    </row>
    <row r="186" spans="1:3" x14ac:dyDescent="0.2">
      <c r="A186" s="29" t="s">
        <v>190</v>
      </c>
      <c r="B186" s="10">
        <v>1629</v>
      </c>
      <c r="C186" s="10">
        <v>1684.0900000000001</v>
      </c>
    </row>
    <row r="187" spans="1:3" x14ac:dyDescent="0.2">
      <c r="A187" s="29" t="s">
        <v>191</v>
      </c>
      <c r="B187" s="11">
        <v>775</v>
      </c>
      <c r="C187" s="10">
        <v>791.52</v>
      </c>
    </row>
    <row r="188" spans="1:3" x14ac:dyDescent="0.2">
      <c r="A188" s="29" t="s">
        <v>192</v>
      </c>
      <c r="B188" s="11">
        <v>122</v>
      </c>
      <c r="C188" s="10">
        <v>121.47</v>
      </c>
    </row>
    <row r="189" spans="1:3" x14ac:dyDescent="0.2">
      <c r="A189" s="29" t="s">
        <v>193</v>
      </c>
      <c r="B189" s="11">
        <v>578</v>
      </c>
      <c r="C189" s="10">
        <v>586.73</v>
      </c>
    </row>
    <row r="190" spans="1:3" x14ac:dyDescent="0.2">
      <c r="A190" s="29" t="s">
        <v>194</v>
      </c>
      <c r="B190" s="10">
        <v>1251</v>
      </c>
      <c r="C190" s="10">
        <v>1272.0999999999999</v>
      </c>
    </row>
    <row r="191" spans="1:3" x14ac:dyDescent="0.2">
      <c r="A191" s="29" t="s">
        <v>195</v>
      </c>
      <c r="B191" s="11">
        <v>503</v>
      </c>
      <c r="C191" s="10">
        <v>510.91</v>
      </c>
    </row>
    <row r="192" spans="1:3" x14ac:dyDescent="0.2">
      <c r="A192" s="29" t="s">
        <v>196</v>
      </c>
      <c r="B192" s="10">
        <v>2049</v>
      </c>
      <c r="C192" s="10">
        <v>2113.61</v>
      </c>
    </row>
    <row r="193" spans="1:3" x14ac:dyDescent="0.2">
      <c r="A193" s="29" t="s">
        <v>240</v>
      </c>
      <c r="B193" s="11">
        <v>221</v>
      </c>
      <c r="C193" s="10">
        <v>9.2700000000004366</v>
      </c>
    </row>
    <row r="194" spans="1:3" x14ac:dyDescent="0.2">
      <c r="A194" s="29" t="s">
        <v>51</v>
      </c>
      <c r="B194" s="10">
        <v>16854</v>
      </c>
      <c r="C194" s="10">
        <v>17118.350000000002</v>
      </c>
    </row>
    <row r="195" spans="1:3" x14ac:dyDescent="0.2">
      <c r="A195" s="88" t="s">
        <v>879</v>
      </c>
      <c r="B195" s="10"/>
      <c r="C195" s="10"/>
    </row>
    <row r="196" spans="1:3" x14ac:dyDescent="0.2">
      <c r="B196" s="10"/>
      <c r="C196" s="10"/>
    </row>
    <row r="198" spans="1:3" ht="17.25" thickBot="1" x14ac:dyDescent="0.35">
      <c r="A198" s="30" t="s">
        <v>30</v>
      </c>
    </row>
    <row r="199" spans="1:3" x14ac:dyDescent="0.2">
      <c r="A199" s="27" t="s">
        <v>1031</v>
      </c>
    </row>
    <row r="200" spans="1:3" x14ac:dyDescent="0.2">
      <c r="A200" s="35" t="s">
        <v>241</v>
      </c>
      <c r="B200" s="18" t="s">
        <v>212</v>
      </c>
      <c r="C200" s="18"/>
    </row>
    <row r="201" spans="1:3" x14ac:dyDescent="0.2">
      <c r="A201" s="35"/>
      <c r="B201" s="18">
        <v>2020</v>
      </c>
      <c r="C201" s="18">
        <v>2021</v>
      </c>
    </row>
    <row r="202" spans="1:3" x14ac:dyDescent="0.2">
      <c r="A202" s="29" t="s">
        <v>0</v>
      </c>
      <c r="B202" s="23">
        <v>5.8000000000000003E-2</v>
      </c>
      <c r="C202" s="24">
        <v>6.2591508052708633E-2</v>
      </c>
    </row>
    <row r="203" spans="1:3" x14ac:dyDescent="0.2">
      <c r="A203" s="29" t="s">
        <v>242</v>
      </c>
      <c r="B203" s="23">
        <v>8.4000000000000005E-2</v>
      </c>
      <c r="C203" s="24">
        <v>8.33976833976834E-2</v>
      </c>
    </row>
    <row r="204" spans="1:3" x14ac:dyDescent="0.2">
      <c r="A204" s="29" t="s">
        <v>249</v>
      </c>
      <c r="B204" s="23">
        <v>7.2999999999999995E-2</v>
      </c>
      <c r="C204" s="24">
        <v>6.4547918206454793E-2</v>
      </c>
    </row>
    <row r="205" spans="1:3" x14ac:dyDescent="0.2">
      <c r="A205" s="88" t="s">
        <v>879</v>
      </c>
      <c r="B205" s="23"/>
      <c r="C205" s="24"/>
    </row>
    <row r="206" spans="1:3" x14ac:dyDescent="0.2">
      <c r="B206" s="49"/>
    </row>
    <row r="207" spans="1:3" x14ac:dyDescent="0.2">
      <c r="A207" s="27" t="s">
        <v>1032</v>
      </c>
    </row>
    <row r="208" spans="1:3" x14ac:dyDescent="0.2">
      <c r="A208" s="35" t="s">
        <v>56</v>
      </c>
      <c r="B208" s="18">
        <v>2020</v>
      </c>
      <c r="C208" s="18">
        <v>2021</v>
      </c>
    </row>
    <row r="209" spans="1:3" x14ac:dyDescent="0.2">
      <c r="A209" s="27" t="s">
        <v>0</v>
      </c>
      <c r="B209" s="49"/>
    </row>
    <row r="210" spans="1:3" x14ac:dyDescent="0.2">
      <c r="A210" s="29" t="s">
        <v>57</v>
      </c>
      <c r="B210" s="23">
        <v>2.4E-2</v>
      </c>
      <c r="C210" s="24">
        <v>3.125E-2</v>
      </c>
    </row>
    <row r="211" spans="1:3" x14ac:dyDescent="0.2">
      <c r="A211" s="29" t="s">
        <v>244</v>
      </c>
      <c r="B211" s="23">
        <v>4.7E-2</v>
      </c>
      <c r="C211" s="24">
        <v>4.5214045214045213E-2</v>
      </c>
    </row>
    <row r="212" spans="1:3" x14ac:dyDescent="0.2">
      <c r="A212" s="29" t="s">
        <v>59</v>
      </c>
      <c r="B212" s="23">
        <v>4.2999999999999997E-2</v>
      </c>
      <c r="C212" s="24">
        <v>5.1233396584440226E-2</v>
      </c>
    </row>
    <row r="213" spans="1:3" x14ac:dyDescent="0.2">
      <c r="A213" s="29" t="s">
        <v>60</v>
      </c>
      <c r="B213" s="23">
        <v>2.9000000000000001E-2</v>
      </c>
      <c r="C213" s="24">
        <v>4.8403707518022657E-2</v>
      </c>
    </row>
    <row r="214" spans="1:3" x14ac:dyDescent="0.2">
      <c r="A214" s="29" t="s">
        <v>61</v>
      </c>
      <c r="B214" s="23">
        <v>8.5999999999999993E-2</v>
      </c>
      <c r="C214" s="24">
        <v>8.263473053892216E-2</v>
      </c>
    </row>
    <row r="215" spans="1:3" x14ac:dyDescent="0.2">
      <c r="A215" s="29" t="s">
        <v>62</v>
      </c>
      <c r="B215" s="23">
        <v>0.255</v>
      </c>
      <c r="C215" s="24">
        <v>0.23030303030303031</v>
      </c>
    </row>
    <row r="216" spans="1:3" x14ac:dyDescent="0.2">
      <c r="A216" s="27" t="s">
        <v>249</v>
      </c>
      <c r="B216" s="23"/>
      <c r="C216" s="24"/>
    </row>
    <row r="217" spans="1:3" x14ac:dyDescent="0.2">
      <c r="A217" s="29" t="s">
        <v>57</v>
      </c>
      <c r="B217" s="24">
        <v>0</v>
      </c>
      <c r="C217" s="24">
        <v>2.9850746268656716E-2</v>
      </c>
    </row>
    <row r="218" spans="1:3" x14ac:dyDescent="0.2">
      <c r="A218" s="29" t="s">
        <v>244</v>
      </c>
      <c r="B218" s="24">
        <v>5.1999999999999998E-2</v>
      </c>
      <c r="C218" s="24">
        <v>6.7022538552787669E-2</v>
      </c>
    </row>
    <row r="219" spans="1:3" x14ac:dyDescent="0.2">
      <c r="A219" s="29" t="s">
        <v>59</v>
      </c>
      <c r="B219" s="24">
        <v>7.0999999999999994E-2</v>
      </c>
      <c r="C219" s="24">
        <v>5.0241545893719805E-2</v>
      </c>
    </row>
    <row r="220" spans="1:3" x14ac:dyDescent="0.2">
      <c r="A220" s="29" t="s">
        <v>60</v>
      </c>
      <c r="B220" s="24">
        <v>5.3999999999999999E-2</v>
      </c>
      <c r="C220" s="24">
        <v>3.8407494145199061E-2</v>
      </c>
    </row>
    <row r="221" spans="1:3" x14ac:dyDescent="0.2">
      <c r="A221" s="29" t="s">
        <v>61</v>
      </c>
      <c r="B221" s="24">
        <v>8.6999999999999994E-2</v>
      </c>
      <c r="C221" s="24">
        <v>8.625486922648859E-2</v>
      </c>
    </row>
    <row r="222" spans="1:3" x14ac:dyDescent="0.2">
      <c r="A222" s="29" t="s">
        <v>62</v>
      </c>
      <c r="B222" s="24">
        <v>0.25700000000000001</v>
      </c>
      <c r="C222" s="24">
        <v>0.16804407713498623</v>
      </c>
    </row>
    <row r="223" spans="1:3" x14ac:dyDescent="0.2">
      <c r="A223" s="27" t="s">
        <v>243</v>
      </c>
      <c r="B223" s="23"/>
      <c r="C223" s="24"/>
    </row>
    <row r="224" spans="1:3" x14ac:dyDescent="0.2">
      <c r="A224" s="29" t="s">
        <v>57</v>
      </c>
      <c r="B224" s="24">
        <v>0</v>
      </c>
      <c r="C224" s="24">
        <v>0</v>
      </c>
    </row>
    <row r="225" spans="1:3" x14ac:dyDescent="0.2">
      <c r="A225" s="29" t="s">
        <v>244</v>
      </c>
      <c r="B225" s="24">
        <v>4.7E-2</v>
      </c>
      <c r="C225" s="24">
        <v>6.9767441860465115E-2</v>
      </c>
    </row>
    <row r="226" spans="1:3" x14ac:dyDescent="0.2">
      <c r="A226" s="29" t="s">
        <v>59</v>
      </c>
      <c r="B226" s="24">
        <v>6.7000000000000004E-2</v>
      </c>
      <c r="C226" s="24">
        <v>0.109375</v>
      </c>
    </row>
    <row r="227" spans="1:3" x14ac:dyDescent="0.2">
      <c r="A227" s="29" t="s">
        <v>60</v>
      </c>
      <c r="B227" s="24">
        <v>8.2000000000000003E-2</v>
      </c>
      <c r="C227" s="24">
        <v>6.8750000000000006E-2</v>
      </c>
    </row>
    <row r="228" spans="1:3" x14ac:dyDescent="0.2">
      <c r="A228" s="29" t="s">
        <v>61</v>
      </c>
      <c r="B228" s="24">
        <v>0.10299999999999999</v>
      </c>
      <c r="C228" s="24">
        <v>6.4516129032258063E-2</v>
      </c>
    </row>
    <row r="229" spans="1:3" x14ac:dyDescent="0.2">
      <c r="A229" s="29" t="s">
        <v>62</v>
      </c>
      <c r="B229" s="24">
        <v>0.26800000000000002</v>
      </c>
      <c r="C229" s="24">
        <v>0.13636363636363635</v>
      </c>
    </row>
    <row r="230" spans="1:3" x14ac:dyDescent="0.2">
      <c r="A230" s="88" t="s">
        <v>879</v>
      </c>
      <c r="B230" s="24"/>
      <c r="C230" s="24"/>
    </row>
    <row r="232" spans="1:3" x14ac:dyDescent="0.2">
      <c r="A232" s="27" t="s">
        <v>1033</v>
      </c>
    </row>
    <row r="233" spans="1:3" x14ac:dyDescent="0.2">
      <c r="A233" s="35" t="s">
        <v>179</v>
      </c>
      <c r="B233" s="18">
        <v>2020</v>
      </c>
      <c r="C233" s="18">
        <v>2021</v>
      </c>
    </row>
    <row r="234" spans="1:3" x14ac:dyDescent="0.2">
      <c r="A234" s="27" t="s">
        <v>0</v>
      </c>
      <c r="B234" s="23"/>
    </row>
    <row r="235" spans="1:3" x14ac:dyDescent="0.2">
      <c r="A235" s="29" t="s">
        <v>217</v>
      </c>
      <c r="B235" s="23">
        <v>5.7000000000000002E-2</v>
      </c>
      <c r="C235" s="24">
        <v>5.8368399619926702E-2</v>
      </c>
    </row>
    <row r="236" spans="1:3" x14ac:dyDescent="0.2">
      <c r="A236" s="29" t="s">
        <v>245</v>
      </c>
      <c r="B236" s="23">
        <v>3.9E-2</v>
      </c>
      <c r="C236" s="24">
        <v>3.8901601830663615E-2</v>
      </c>
    </row>
    <row r="237" spans="1:3" x14ac:dyDescent="0.2">
      <c r="A237" s="29" t="s">
        <v>220</v>
      </c>
      <c r="B237" s="23">
        <v>8.4000000000000005E-2</v>
      </c>
      <c r="C237" s="24">
        <v>7.0640176600441501E-2</v>
      </c>
    </row>
    <row r="238" spans="1:3" x14ac:dyDescent="0.2">
      <c r="A238" s="27" t="s">
        <v>249</v>
      </c>
      <c r="B238" s="24"/>
      <c r="C238" s="24"/>
    </row>
    <row r="239" spans="1:3" x14ac:dyDescent="0.2">
      <c r="A239" s="29" t="s">
        <v>217</v>
      </c>
      <c r="B239" s="24">
        <v>7.1999999999999995E-2</v>
      </c>
      <c r="C239" s="24">
        <v>7.1788901823826148E-2</v>
      </c>
    </row>
    <row r="240" spans="1:3" x14ac:dyDescent="0.2">
      <c r="A240" s="29" t="s">
        <v>245</v>
      </c>
      <c r="B240" s="24">
        <v>7.9000000000000001E-2</v>
      </c>
      <c r="C240" s="24">
        <v>7.9051383399209488E-2</v>
      </c>
    </row>
    <row r="241" spans="1:4" x14ac:dyDescent="0.2">
      <c r="A241" s="29" t="s">
        <v>220</v>
      </c>
      <c r="B241" s="68">
        <v>0.10199999999999999</v>
      </c>
      <c r="C241" s="24">
        <v>0.10204081632653061</v>
      </c>
    </row>
    <row r="242" spans="1:4" x14ac:dyDescent="0.2">
      <c r="A242" s="31" t="s">
        <v>243</v>
      </c>
      <c r="B242" s="24"/>
      <c r="C242" s="24"/>
    </row>
    <row r="243" spans="1:4" x14ac:dyDescent="0.2">
      <c r="A243" s="54" t="s">
        <v>217</v>
      </c>
      <c r="B243" s="24">
        <v>8.4000000000000005E-2</v>
      </c>
      <c r="C243" s="24">
        <v>8.4988085782366954E-2</v>
      </c>
    </row>
    <row r="244" spans="1:4" x14ac:dyDescent="0.2">
      <c r="A244" s="54" t="s">
        <v>245</v>
      </c>
      <c r="B244" s="24">
        <v>3.6999999999999998E-2</v>
      </c>
      <c r="C244" s="24">
        <v>3.7037037037037035E-2</v>
      </c>
    </row>
    <row r="245" spans="1:4" x14ac:dyDescent="0.2">
      <c r="A245" s="29" t="s">
        <v>220</v>
      </c>
      <c r="B245" s="24">
        <v>0.35699999999999998</v>
      </c>
      <c r="C245" s="24">
        <v>0.35714285714285715</v>
      </c>
    </row>
    <row r="246" spans="1:4" x14ac:dyDescent="0.2">
      <c r="A246" s="88" t="s">
        <v>879</v>
      </c>
      <c r="B246" s="24"/>
      <c r="C246" s="24"/>
    </row>
    <row r="247" spans="1:4" x14ac:dyDescent="0.2">
      <c r="B247" s="24"/>
      <c r="C247" s="24"/>
    </row>
    <row r="249" spans="1:4" ht="17.25" thickBot="1" x14ac:dyDescent="0.35">
      <c r="A249" s="30" t="s">
        <v>31</v>
      </c>
    </row>
    <row r="250" spans="1:4" x14ac:dyDescent="0.2">
      <c r="A250" s="27" t="s">
        <v>1034</v>
      </c>
    </row>
    <row r="251" spans="1:4" x14ac:dyDescent="0.2">
      <c r="A251" s="35" t="s">
        <v>68</v>
      </c>
      <c r="B251" s="18" t="s">
        <v>212</v>
      </c>
      <c r="C251" s="18"/>
    </row>
    <row r="252" spans="1:4" x14ac:dyDescent="0.2">
      <c r="A252" s="35"/>
      <c r="B252" s="18">
        <v>2020</v>
      </c>
      <c r="C252" s="18">
        <v>2021</v>
      </c>
    </row>
    <row r="253" spans="1:4" x14ac:dyDescent="0.2">
      <c r="A253" s="29" t="s">
        <v>70</v>
      </c>
      <c r="B253" s="24">
        <v>6.0606060606060608E-2</v>
      </c>
      <c r="C253" s="24">
        <v>2.9411764705882353E-2</v>
      </c>
      <c r="D253" s="49"/>
    </row>
    <row r="254" spans="1:4" x14ac:dyDescent="0.2">
      <c r="A254" s="29" t="s">
        <v>74</v>
      </c>
      <c r="B254" s="24">
        <v>9.375E-2</v>
      </c>
      <c r="C254" s="24">
        <v>0.15873015873015872</v>
      </c>
      <c r="D254" s="49"/>
    </row>
    <row r="255" spans="1:4" x14ac:dyDescent="0.2">
      <c r="A255" s="29" t="s">
        <v>78</v>
      </c>
      <c r="B255" s="24">
        <v>5.7835820895522388E-2</v>
      </c>
      <c r="C255" s="24">
        <v>4.5368620037807186E-2</v>
      </c>
      <c r="D255" s="49"/>
    </row>
    <row r="256" spans="1:4" x14ac:dyDescent="0.2">
      <c r="A256" s="29" t="s">
        <v>82</v>
      </c>
      <c r="B256" s="24">
        <v>5.5E-2</v>
      </c>
      <c r="C256" s="24">
        <v>7.3891625615763554E-2</v>
      </c>
      <c r="D256" s="49"/>
    </row>
    <row r="257" spans="1:4" x14ac:dyDescent="0.2">
      <c r="A257" s="29" t="s">
        <v>86</v>
      </c>
      <c r="B257" s="24">
        <v>0.11428571428571428</v>
      </c>
      <c r="C257" s="24">
        <v>5.7142857142857141E-2</v>
      </c>
      <c r="D257" s="49"/>
    </row>
    <row r="258" spans="1:4" x14ac:dyDescent="0.2">
      <c r="A258" s="29" t="s">
        <v>90</v>
      </c>
      <c r="B258" s="24">
        <v>5.8479532163742687E-2</v>
      </c>
      <c r="C258" s="24">
        <v>6.6666666666666666E-2</v>
      </c>
      <c r="D258" s="49"/>
    </row>
    <row r="259" spans="1:4" x14ac:dyDescent="0.2">
      <c r="A259" s="29" t="s">
        <v>94</v>
      </c>
      <c r="B259" s="24">
        <v>4.6099290780141841E-2</v>
      </c>
      <c r="C259" s="24">
        <v>0.10211267605633803</v>
      </c>
      <c r="D259" s="49"/>
    </row>
    <row r="260" spans="1:4" x14ac:dyDescent="0.2">
      <c r="A260" s="29" t="s">
        <v>238</v>
      </c>
      <c r="B260" s="24">
        <v>3.7383177570093455E-2</v>
      </c>
      <c r="C260" s="24">
        <v>9.166666666666666E-2</v>
      </c>
      <c r="D260" s="49"/>
    </row>
    <row r="261" spans="1:4" x14ac:dyDescent="0.2">
      <c r="A261" s="29" t="s">
        <v>102</v>
      </c>
      <c r="B261" s="24">
        <v>9.9212598425196849E-2</v>
      </c>
      <c r="C261" s="24">
        <v>8.5667215815486003E-2</v>
      </c>
    </row>
    <row r="262" spans="1:4" x14ac:dyDescent="0.2">
      <c r="A262" s="29" t="s">
        <v>106</v>
      </c>
      <c r="B262" s="24">
        <v>6.3235294117647056E-2</v>
      </c>
      <c r="C262" s="24">
        <v>5.5152394775036286E-2</v>
      </c>
    </row>
    <row r="263" spans="1:4" x14ac:dyDescent="0.2">
      <c r="A263" s="29" t="s">
        <v>110</v>
      </c>
      <c r="B263" s="24">
        <v>0.125</v>
      </c>
      <c r="C263" s="24">
        <v>0.25</v>
      </c>
      <c r="D263" s="49"/>
    </row>
    <row r="264" spans="1:4" x14ac:dyDescent="0.2">
      <c r="A264" s="29" t="s">
        <v>114</v>
      </c>
      <c r="B264" s="24">
        <v>4.2194092827004218E-2</v>
      </c>
      <c r="C264" s="24">
        <v>8.5106382978723402E-2</v>
      </c>
      <c r="D264" s="49"/>
    </row>
    <row r="265" spans="1:4" x14ac:dyDescent="0.2">
      <c r="A265" s="29" t="s">
        <v>118</v>
      </c>
      <c r="B265" s="24">
        <v>7.0615034168564919E-2</v>
      </c>
      <c r="C265" s="24">
        <v>5.5684454756380508E-2</v>
      </c>
      <c r="D265" s="49"/>
    </row>
    <row r="266" spans="1:4" x14ac:dyDescent="0.2">
      <c r="A266" s="29" t="s">
        <v>122</v>
      </c>
      <c r="B266" s="24">
        <v>3.888888888888889E-2</v>
      </c>
      <c r="C266" s="24">
        <v>3.9106145251396648E-2</v>
      </c>
      <c r="D266" s="49"/>
    </row>
    <row r="267" spans="1:4" x14ac:dyDescent="0.2">
      <c r="A267" s="29" t="s">
        <v>126</v>
      </c>
      <c r="B267" s="24">
        <v>4.7619047619047616E-2</v>
      </c>
      <c r="C267" s="24">
        <v>0.13636363636363635</v>
      </c>
      <c r="D267" s="49"/>
    </row>
    <row r="268" spans="1:4" x14ac:dyDescent="0.2">
      <c r="A268" s="29" t="s">
        <v>130</v>
      </c>
      <c r="B268" s="24">
        <v>4.3103448275862072E-2</v>
      </c>
      <c r="C268" s="24">
        <v>1.680672268907563E-2</v>
      </c>
      <c r="D268" s="49"/>
    </row>
    <row r="269" spans="1:4" x14ac:dyDescent="0.2">
      <c r="A269" s="29" t="s">
        <v>134</v>
      </c>
      <c r="B269" s="24">
        <v>7.1428571428571425E-2</v>
      </c>
      <c r="C269" s="24">
        <v>4.8192771084337352E-2</v>
      </c>
      <c r="D269" s="49"/>
    </row>
    <row r="270" spans="1:4" x14ac:dyDescent="0.2">
      <c r="A270" s="29" t="s">
        <v>138</v>
      </c>
      <c r="B270" s="24">
        <v>6.1503416856492028E-2</v>
      </c>
      <c r="C270" s="24">
        <v>8.0459770114942528E-2</v>
      </c>
    </row>
    <row r="271" spans="1:4" x14ac:dyDescent="0.2">
      <c r="A271" s="29" t="s">
        <v>239</v>
      </c>
      <c r="B271" s="24">
        <v>1.3333333333333334E-2</v>
      </c>
      <c r="C271" s="24">
        <v>9.5238095238095233E-2</v>
      </c>
      <c r="D271" s="49"/>
    </row>
    <row r="272" spans="1:4" x14ac:dyDescent="0.2">
      <c r="A272" s="29" t="s">
        <v>142</v>
      </c>
      <c r="B272" s="24">
        <v>4.9645390070921988E-2</v>
      </c>
      <c r="C272" s="24">
        <v>8.9655172413793102E-2</v>
      </c>
      <c r="D272" s="49"/>
    </row>
    <row r="273" spans="1:4" x14ac:dyDescent="0.2">
      <c r="A273" s="29" t="s">
        <v>146</v>
      </c>
      <c r="B273" s="24">
        <v>7.281553398058252E-2</v>
      </c>
      <c r="C273" s="24">
        <v>6.4814814814814811E-2</v>
      </c>
      <c r="D273" s="49"/>
    </row>
    <row r="274" spans="1:4" x14ac:dyDescent="0.2">
      <c r="A274" s="29" t="s">
        <v>71</v>
      </c>
      <c r="B274" s="24">
        <v>4.5454545454545456E-2</v>
      </c>
      <c r="C274" s="24">
        <v>4.1666666666666664E-2</v>
      </c>
      <c r="D274" s="49"/>
    </row>
    <row r="275" spans="1:4" x14ac:dyDescent="0.2">
      <c r="A275" s="29" t="s">
        <v>75</v>
      </c>
      <c r="B275" s="24">
        <v>6.8825910931174086E-2</v>
      </c>
      <c r="C275" s="24">
        <v>4.1860465116279069E-2</v>
      </c>
      <c r="D275" s="49"/>
    </row>
    <row r="276" spans="1:4" x14ac:dyDescent="0.2">
      <c r="A276" s="29" t="s">
        <v>79</v>
      </c>
      <c r="B276" s="24">
        <v>0.1</v>
      </c>
      <c r="C276" s="24">
        <v>0</v>
      </c>
      <c r="D276" s="49"/>
    </row>
    <row r="277" spans="1:4" x14ac:dyDescent="0.2">
      <c r="A277" s="29" t="s">
        <v>87</v>
      </c>
      <c r="B277" s="24">
        <v>3.8997214484679667E-2</v>
      </c>
      <c r="C277" s="24">
        <v>7.6294277929155316E-2</v>
      </c>
      <c r="D277" s="49"/>
    </row>
    <row r="278" spans="1:4" x14ac:dyDescent="0.2">
      <c r="A278" s="29" t="s">
        <v>91</v>
      </c>
      <c r="B278" s="24">
        <v>4.4386422976501305E-2</v>
      </c>
      <c r="C278" s="24">
        <v>3.3942558746736295E-2</v>
      </c>
      <c r="D278" s="49"/>
    </row>
    <row r="279" spans="1:4" x14ac:dyDescent="0.2">
      <c r="A279" s="29" t="s">
        <v>787</v>
      </c>
      <c r="B279" s="24">
        <v>0.19444444444444445</v>
      </c>
      <c r="C279" s="24">
        <v>0.24390243902439024</v>
      </c>
      <c r="D279" s="49"/>
    </row>
    <row r="280" spans="1:4" x14ac:dyDescent="0.2">
      <c r="A280" s="29" t="s">
        <v>782</v>
      </c>
      <c r="B280" s="24">
        <v>3.2138442521631644E-2</v>
      </c>
      <c r="C280" s="24">
        <v>7.2202166064981949E-2</v>
      </c>
      <c r="D280" s="49"/>
    </row>
    <row r="281" spans="1:4" x14ac:dyDescent="0.2">
      <c r="A281" s="29" t="s">
        <v>99</v>
      </c>
      <c r="B281" s="24">
        <v>6.5517241379310351E-2</v>
      </c>
      <c r="C281" s="24">
        <v>6.4406779661016947E-2</v>
      </c>
      <c r="D281" s="49"/>
    </row>
    <row r="282" spans="1:4" x14ac:dyDescent="0.2">
      <c r="A282" s="29" t="s">
        <v>103</v>
      </c>
      <c r="B282" s="24">
        <v>6.6666666666666666E-2</v>
      </c>
      <c r="C282" s="24">
        <v>7.1428571428571425E-2</v>
      </c>
      <c r="D282" s="49"/>
    </row>
    <row r="283" spans="1:4" x14ac:dyDescent="0.2">
      <c r="A283" s="29" t="s">
        <v>107</v>
      </c>
      <c r="B283" s="24">
        <v>0</v>
      </c>
      <c r="C283" s="24">
        <v>0.2</v>
      </c>
      <c r="D283" s="49"/>
    </row>
    <row r="284" spans="1:4" x14ac:dyDescent="0.2">
      <c r="A284" s="29" t="s">
        <v>111</v>
      </c>
      <c r="B284" s="24">
        <v>5.8548009367681501E-2</v>
      </c>
      <c r="C284" s="24">
        <v>5.9770114942528735E-2</v>
      </c>
      <c r="D284" s="49"/>
    </row>
    <row r="285" spans="1:4" x14ac:dyDescent="0.2">
      <c r="A285" s="29" t="s">
        <v>115</v>
      </c>
      <c r="B285" s="24">
        <v>0.1</v>
      </c>
      <c r="C285" s="24">
        <v>0.10714285714285714</v>
      </c>
      <c r="D285" s="49"/>
    </row>
    <row r="286" spans="1:4" x14ac:dyDescent="0.2">
      <c r="A286" s="29" t="s">
        <v>119</v>
      </c>
      <c r="B286" s="24">
        <v>4.5519203413940258E-2</v>
      </c>
      <c r="C286" s="24">
        <v>4.9928673323823107E-2</v>
      </c>
      <c r="D286" s="49"/>
    </row>
    <row r="287" spans="1:4" x14ac:dyDescent="0.2">
      <c r="A287" s="29" t="s">
        <v>783</v>
      </c>
      <c r="B287" s="24">
        <v>8.3333333333333329E-2</v>
      </c>
      <c r="C287" s="24">
        <v>0.15789473684210525</v>
      </c>
      <c r="D287" s="49"/>
    </row>
    <row r="288" spans="1:4" x14ac:dyDescent="0.2">
      <c r="A288" s="29" t="s">
        <v>123</v>
      </c>
      <c r="B288" s="24">
        <v>4.3478260869565216E-2</v>
      </c>
      <c r="C288" s="24">
        <v>4.5454545454545456E-2</v>
      </c>
      <c r="D288" s="49"/>
    </row>
    <row r="289" spans="1:4" x14ac:dyDescent="0.2">
      <c r="A289" s="29" t="s">
        <v>127</v>
      </c>
      <c r="B289" s="24">
        <v>6.0465116279069767E-2</v>
      </c>
      <c r="C289" s="24">
        <v>5.3932584269662923E-2</v>
      </c>
      <c r="D289" s="49"/>
    </row>
    <row r="290" spans="1:4" x14ac:dyDescent="0.2">
      <c r="A290" s="29" t="s">
        <v>131</v>
      </c>
      <c r="B290" s="24">
        <v>6.2992125984251968E-2</v>
      </c>
      <c r="C290" s="24">
        <v>0.04</v>
      </c>
      <c r="D290" s="49"/>
    </row>
    <row r="291" spans="1:4" x14ac:dyDescent="0.2">
      <c r="A291" s="29" t="s">
        <v>135</v>
      </c>
      <c r="B291" s="24">
        <v>6.1728395061728392E-2</v>
      </c>
      <c r="C291" s="24">
        <v>4.8979591836734691E-2</v>
      </c>
      <c r="D291" s="49"/>
    </row>
    <row r="292" spans="1:4" x14ac:dyDescent="0.2">
      <c r="A292" s="29" t="s">
        <v>139</v>
      </c>
      <c r="B292" s="24">
        <v>0</v>
      </c>
      <c r="C292" s="24">
        <v>0</v>
      </c>
      <c r="D292" s="49"/>
    </row>
    <row r="293" spans="1:4" x14ac:dyDescent="0.2">
      <c r="A293" s="29" t="s">
        <v>143</v>
      </c>
      <c r="B293" s="24">
        <v>4.0935672514619881E-2</v>
      </c>
      <c r="C293" s="24">
        <v>5.3254437869822487E-2</v>
      </c>
      <c r="D293" s="49"/>
    </row>
    <row r="294" spans="1:4" x14ac:dyDescent="0.2">
      <c r="A294" s="29" t="s">
        <v>147</v>
      </c>
      <c r="B294" s="24">
        <v>8.1534772182254203E-2</v>
      </c>
      <c r="C294" s="24">
        <v>7.6530612244897961E-2</v>
      </c>
      <c r="D294" s="49"/>
    </row>
    <row r="295" spans="1:4" x14ac:dyDescent="0.2">
      <c r="A295" s="29" t="s">
        <v>76</v>
      </c>
      <c r="B295" s="24">
        <v>7.2649572649572655E-2</v>
      </c>
      <c r="C295" s="24">
        <v>5.5555555555555552E-2</v>
      </c>
      <c r="D295" s="49"/>
    </row>
    <row r="296" spans="1:4" x14ac:dyDescent="0.2">
      <c r="A296" s="29" t="s">
        <v>80</v>
      </c>
      <c r="B296" s="24">
        <v>5.4054054054054057E-2</v>
      </c>
      <c r="C296" s="24">
        <v>7.1999999999999995E-2</v>
      </c>
      <c r="D296" s="49"/>
    </row>
    <row r="297" spans="1:4" x14ac:dyDescent="0.2">
      <c r="A297" s="29" t="s">
        <v>84</v>
      </c>
      <c r="B297" s="24">
        <v>8.98876404494382E-2</v>
      </c>
      <c r="C297" s="24">
        <v>7.7348066298342538E-2</v>
      </c>
      <c r="D297" s="49"/>
    </row>
    <row r="298" spans="1:4" x14ac:dyDescent="0.2">
      <c r="A298" s="29" t="s">
        <v>88</v>
      </c>
      <c r="B298" s="24">
        <v>7.3654390934844188E-2</v>
      </c>
      <c r="C298" s="24">
        <v>6.9148936170212769E-2</v>
      </c>
      <c r="D298" s="49"/>
    </row>
    <row r="299" spans="1:4" x14ac:dyDescent="0.2">
      <c r="A299" s="29" t="s">
        <v>92</v>
      </c>
      <c r="B299" s="24">
        <v>0.10218978102189781</v>
      </c>
      <c r="C299" s="24">
        <v>5.6338028169014086E-2</v>
      </c>
      <c r="D299" s="49"/>
    </row>
    <row r="300" spans="1:4" x14ac:dyDescent="0.2">
      <c r="A300" s="29" t="s">
        <v>96</v>
      </c>
      <c r="B300" s="24">
        <v>8.4507042253521125E-2</v>
      </c>
      <c r="C300" s="24">
        <v>9.7777777777777783E-2</v>
      </c>
      <c r="D300" s="49"/>
    </row>
    <row r="301" spans="1:4" x14ac:dyDescent="0.2">
      <c r="A301" s="29" t="s">
        <v>100</v>
      </c>
      <c r="B301" s="24">
        <v>3.6585365853658534E-2</v>
      </c>
      <c r="C301" s="24">
        <v>5.6179775280898875E-2</v>
      </c>
      <c r="D301" s="49"/>
    </row>
    <row r="302" spans="1:4" x14ac:dyDescent="0.2">
      <c r="A302" s="29" t="s">
        <v>104</v>
      </c>
      <c r="B302" s="24">
        <v>5.1446945337620578E-2</v>
      </c>
      <c r="C302" s="24">
        <v>4.0518638573743923E-2</v>
      </c>
      <c r="D302" s="49"/>
    </row>
    <row r="303" spans="1:4" x14ac:dyDescent="0.2">
      <c r="A303" s="29" t="s">
        <v>108</v>
      </c>
      <c r="B303" s="24">
        <v>5.1546391752577317E-2</v>
      </c>
      <c r="C303" s="24">
        <v>6.0658578856152515E-2</v>
      </c>
      <c r="D303" s="49"/>
    </row>
    <row r="304" spans="1:4" x14ac:dyDescent="0.2">
      <c r="A304" s="29" t="s">
        <v>112</v>
      </c>
      <c r="B304" s="24">
        <v>8.3333333333333329E-2</v>
      </c>
      <c r="C304" s="24">
        <v>2.1276595744680851E-2</v>
      </c>
      <c r="D304" s="49"/>
    </row>
    <row r="305" spans="1:4" x14ac:dyDescent="0.2">
      <c r="A305" s="29" t="s">
        <v>116</v>
      </c>
      <c r="B305" s="24">
        <v>5.7851239669421489E-2</v>
      </c>
      <c r="C305" s="24">
        <v>9.6045197740112997E-2</v>
      </c>
      <c r="D305" s="49"/>
    </row>
    <row r="306" spans="1:4" x14ac:dyDescent="0.2">
      <c r="A306" s="29" t="s">
        <v>120</v>
      </c>
      <c r="B306" s="24">
        <v>6.7846607669616518E-2</v>
      </c>
      <c r="C306" s="24">
        <v>4.2944785276073622E-2</v>
      </c>
      <c r="D306" s="49"/>
    </row>
    <row r="307" spans="1:4" x14ac:dyDescent="0.2">
      <c r="A307" s="29" t="s">
        <v>124</v>
      </c>
      <c r="B307" s="24">
        <v>0.125</v>
      </c>
      <c r="C307" s="24">
        <v>0</v>
      </c>
      <c r="D307" s="49"/>
    </row>
    <row r="308" spans="1:4" x14ac:dyDescent="0.2">
      <c r="A308" s="29" t="s">
        <v>128</v>
      </c>
      <c r="B308" s="24">
        <v>0.2</v>
      </c>
      <c r="C308" s="24">
        <v>3.8461538461538464E-2</v>
      </c>
      <c r="D308" s="49"/>
    </row>
    <row r="309" spans="1:4" x14ac:dyDescent="0.2">
      <c r="A309" s="29" t="s">
        <v>132</v>
      </c>
      <c r="B309" s="24">
        <v>0.05</v>
      </c>
      <c r="C309" s="24">
        <v>9.0909090909090912E-2</v>
      </c>
      <c r="D309" s="49"/>
    </row>
    <row r="310" spans="1:4" x14ac:dyDescent="0.2">
      <c r="A310" s="29" t="s">
        <v>136</v>
      </c>
      <c r="B310" s="24">
        <v>4.6511627906976744E-2</v>
      </c>
      <c r="C310" s="24">
        <v>0.08</v>
      </c>
      <c r="D310" s="49"/>
    </row>
    <row r="311" spans="1:4" x14ac:dyDescent="0.2">
      <c r="A311" s="29" t="s">
        <v>140</v>
      </c>
      <c r="B311" s="24">
        <v>0.05</v>
      </c>
      <c r="C311" s="24">
        <v>0.1</v>
      </c>
      <c r="D311" s="49"/>
    </row>
    <row r="312" spans="1:4" x14ac:dyDescent="0.2">
      <c r="A312" s="29" t="s">
        <v>144</v>
      </c>
      <c r="B312" s="24">
        <v>6.25E-2</v>
      </c>
      <c r="C312" s="24">
        <v>2.7027027027027029E-2</v>
      </c>
      <c r="D312" s="49"/>
    </row>
    <row r="313" spans="1:4" x14ac:dyDescent="0.2">
      <c r="A313" s="29" t="s">
        <v>73</v>
      </c>
      <c r="B313" s="24">
        <v>0.2</v>
      </c>
      <c r="C313" s="24">
        <v>0</v>
      </c>
      <c r="D313" s="49"/>
    </row>
    <row r="314" spans="1:4" x14ac:dyDescent="0.2">
      <c r="A314" s="29" t="s">
        <v>77</v>
      </c>
      <c r="B314" s="24">
        <v>7.2916666666666671E-2</v>
      </c>
      <c r="C314" s="24">
        <v>6.25E-2</v>
      </c>
      <c r="D314" s="49"/>
    </row>
    <row r="315" spans="1:4" x14ac:dyDescent="0.2">
      <c r="A315" s="29" t="s">
        <v>81</v>
      </c>
      <c r="B315" s="24">
        <v>4.3478260869565216E-2</v>
      </c>
      <c r="C315" s="24">
        <v>8.6956521739130432E-2</v>
      </c>
      <c r="D315" s="49"/>
    </row>
    <row r="316" spans="1:4" x14ac:dyDescent="0.2">
      <c r="A316" s="29" t="s">
        <v>85</v>
      </c>
      <c r="B316" s="24">
        <v>9.6632503660322111E-2</v>
      </c>
      <c r="C316" s="24">
        <v>6.8253968253968247E-2</v>
      </c>
      <c r="D316" s="49"/>
    </row>
    <row r="317" spans="1:4" x14ac:dyDescent="0.2">
      <c r="A317" s="29" t="s">
        <v>89</v>
      </c>
      <c r="B317" s="24">
        <v>0.15789473684210525</v>
      </c>
      <c r="C317" s="24">
        <v>5.8823529411764705E-2</v>
      </c>
      <c r="D317" s="49"/>
    </row>
    <row r="318" spans="1:4" x14ac:dyDescent="0.2">
      <c r="A318" s="29" t="s">
        <v>93</v>
      </c>
      <c r="B318" s="24">
        <v>0.15217391304347827</v>
      </c>
      <c r="C318" s="24">
        <v>2.4390243902439025E-2</v>
      </c>
      <c r="D318" s="49"/>
    </row>
    <row r="319" spans="1:4" x14ac:dyDescent="0.2">
      <c r="A319" s="29" t="s">
        <v>97</v>
      </c>
      <c r="B319" s="24">
        <v>5.9405940594059403E-2</v>
      </c>
      <c r="C319" s="24">
        <v>4.6296296296296294E-2</v>
      </c>
      <c r="D319" s="49"/>
    </row>
    <row r="320" spans="1:4" x14ac:dyDescent="0.2">
      <c r="A320" s="29" t="s">
        <v>101</v>
      </c>
      <c r="B320" s="24">
        <v>0.1111111111111111</v>
      </c>
      <c r="C320" s="24">
        <v>0.22222222222222221</v>
      </c>
      <c r="D320" s="49"/>
    </row>
    <row r="321" spans="1:4" x14ac:dyDescent="0.2">
      <c r="A321" s="29" t="s">
        <v>109</v>
      </c>
      <c r="B321" s="24">
        <v>7.8651685393258425E-2</v>
      </c>
      <c r="C321" s="24">
        <v>7.7348066298342538E-2</v>
      </c>
      <c r="D321" s="49"/>
    </row>
    <row r="322" spans="1:4" x14ac:dyDescent="0.2">
      <c r="A322" s="29" t="s">
        <v>113</v>
      </c>
      <c r="B322" s="24">
        <v>0.48416289592760181</v>
      </c>
      <c r="C322" s="24">
        <v>5.106382978723404E-2</v>
      </c>
      <c r="D322" s="49"/>
    </row>
    <row r="323" spans="1:4" x14ac:dyDescent="0.2">
      <c r="A323" s="29" t="s">
        <v>117</v>
      </c>
      <c r="B323" s="24">
        <v>7.2727272727272724E-2</v>
      </c>
      <c r="C323" s="24">
        <v>7.0512820512820512E-2</v>
      </c>
      <c r="D323" s="49"/>
    </row>
    <row r="324" spans="1:4" x14ac:dyDescent="0.2">
      <c r="A324" s="29" t="s">
        <v>121</v>
      </c>
      <c r="B324" s="24">
        <v>0</v>
      </c>
      <c r="C324" s="24">
        <v>0.36363636363636365</v>
      </c>
      <c r="D324" s="49"/>
    </row>
    <row r="325" spans="1:4" x14ac:dyDescent="0.2">
      <c r="A325" s="29" t="s">
        <v>125</v>
      </c>
      <c r="B325" s="24">
        <v>7.5268817204301078E-2</v>
      </c>
      <c r="C325" s="24">
        <v>8.882521489971347E-2</v>
      </c>
      <c r="D325" s="49"/>
    </row>
    <row r="326" spans="1:4" x14ac:dyDescent="0.2">
      <c r="A326" s="29" t="s">
        <v>785</v>
      </c>
      <c r="B326" s="24">
        <v>5.98159509202454E-2</v>
      </c>
      <c r="C326" s="24">
        <v>7.5667655786350152E-2</v>
      </c>
      <c r="D326" s="49"/>
    </row>
    <row r="327" spans="1:4" x14ac:dyDescent="0.2">
      <c r="A327" s="29" t="s">
        <v>129</v>
      </c>
      <c r="B327" s="24">
        <v>0</v>
      </c>
      <c r="C327" s="24">
        <v>4.1666666666666664E-2</v>
      </c>
      <c r="D327" s="49"/>
    </row>
    <row r="328" spans="1:4" x14ac:dyDescent="0.2">
      <c r="A328" s="29" t="s">
        <v>133</v>
      </c>
      <c r="B328" s="24">
        <v>5.434782608695652E-2</v>
      </c>
      <c r="C328" s="24">
        <v>6.4171122994652413E-2</v>
      </c>
      <c r="D328" s="49"/>
    </row>
    <row r="329" spans="1:4" x14ac:dyDescent="0.2">
      <c r="A329" s="29" t="s">
        <v>137</v>
      </c>
      <c r="B329" s="24">
        <v>4.9475262368815595E-2</v>
      </c>
      <c r="C329" s="24">
        <v>4.8710601719197708E-2</v>
      </c>
      <c r="D329" s="49"/>
    </row>
    <row r="330" spans="1:4" x14ac:dyDescent="0.2">
      <c r="A330" s="29" t="s">
        <v>141</v>
      </c>
      <c r="B330" s="24">
        <v>4.4642857142857144E-2</v>
      </c>
      <c r="C330" s="24">
        <v>0.11570247933884298</v>
      </c>
      <c r="D330" s="49"/>
    </row>
    <row r="331" spans="1:4" x14ac:dyDescent="0.2">
      <c r="A331" s="29" t="s">
        <v>145</v>
      </c>
      <c r="B331" s="24">
        <v>6.3953488372093026E-2</v>
      </c>
      <c r="C331" s="24">
        <v>7.0796460176991149E-2</v>
      </c>
      <c r="D331" s="49"/>
    </row>
    <row r="332" spans="1:4" x14ac:dyDescent="0.2">
      <c r="A332" s="29" t="s">
        <v>149</v>
      </c>
      <c r="B332" s="24">
        <v>6.6666666666666666E-2</v>
      </c>
      <c r="C332" s="24">
        <v>7.1428571428571425E-2</v>
      </c>
      <c r="D332" s="49"/>
    </row>
    <row r="333" spans="1:4" x14ac:dyDescent="0.2">
      <c r="A333" s="88" t="s">
        <v>879</v>
      </c>
      <c r="B333" s="24"/>
      <c r="C333" s="24"/>
      <c r="D333" s="49"/>
    </row>
    <row r="334" spans="1:4" x14ac:dyDescent="0.2">
      <c r="A334" s="88" t="s">
        <v>881</v>
      </c>
      <c r="B334" s="67"/>
      <c r="D334" s="49"/>
    </row>
    <row r="335" spans="1:4" x14ac:dyDescent="0.2">
      <c r="A335" s="88"/>
      <c r="B335" s="67"/>
      <c r="D335" s="49"/>
    </row>
    <row r="336" spans="1:4" x14ac:dyDescent="0.2">
      <c r="A336" s="27" t="s">
        <v>1035</v>
      </c>
    </row>
    <row r="337" spans="1:3" x14ac:dyDescent="0.2">
      <c r="A337" s="35" t="s">
        <v>152</v>
      </c>
      <c r="B337" s="18" t="s">
        <v>212</v>
      </c>
      <c r="C337" s="18"/>
    </row>
    <row r="338" spans="1:3" x14ac:dyDescent="0.2">
      <c r="A338" s="35"/>
      <c r="B338" s="18">
        <v>2020</v>
      </c>
      <c r="C338" s="18">
        <v>2021</v>
      </c>
    </row>
    <row r="339" spans="1:3" x14ac:dyDescent="0.2">
      <c r="A339" s="29" t="s">
        <v>181</v>
      </c>
      <c r="B339" s="23">
        <v>8.2000000000000003E-2</v>
      </c>
      <c r="C339" s="24">
        <v>5.856932465277636E-2</v>
      </c>
    </row>
    <row r="340" spans="1:3" x14ac:dyDescent="0.2">
      <c r="A340" s="29" t="s">
        <v>182</v>
      </c>
      <c r="B340" s="23">
        <v>7.1999999999999995E-2</v>
      </c>
      <c r="C340" s="24">
        <v>6.0501020125292258E-2</v>
      </c>
    </row>
    <row r="341" spans="1:3" x14ac:dyDescent="0.2">
      <c r="A341" s="29" t="s">
        <v>183</v>
      </c>
      <c r="B341" s="23">
        <v>6.7000000000000004E-2</v>
      </c>
      <c r="C341" s="24">
        <v>6.0149478444813206E-2</v>
      </c>
    </row>
    <row r="342" spans="1:3" x14ac:dyDescent="0.2">
      <c r="A342" s="29" t="s">
        <v>184</v>
      </c>
      <c r="B342" s="23">
        <v>5.8000000000000003E-2</v>
      </c>
      <c r="C342" s="24">
        <v>5.4124257218234037E-2</v>
      </c>
    </row>
    <row r="343" spans="1:3" x14ac:dyDescent="0.2">
      <c r="A343" s="29" t="s">
        <v>185</v>
      </c>
      <c r="B343" s="23">
        <v>4.7E-2</v>
      </c>
      <c r="C343" s="24">
        <v>7.2441862488883943E-2</v>
      </c>
    </row>
    <row r="344" spans="1:3" x14ac:dyDescent="0.2">
      <c r="A344" s="29" t="s">
        <v>186</v>
      </c>
      <c r="B344" s="23">
        <v>0.05</v>
      </c>
      <c r="C344" s="24">
        <v>6.6489194379435818E-2</v>
      </c>
    </row>
    <row r="345" spans="1:3" x14ac:dyDescent="0.2">
      <c r="A345" s="29" t="s">
        <v>187</v>
      </c>
      <c r="B345" s="23">
        <v>7.6999999999999999E-2</v>
      </c>
      <c r="C345" s="24">
        <v>7.0131786194141468E-2</v>
      </c>
    </row>
    <row r="346" spans="1:3" x14ac:dyDescent="0.2">
      <c r="A346" s="29" t="s">
        <v>188</v>
      </c>
      <c r="B346" s="23">
        <v>7.0000000000000007E-2</v>
      </c>
      <c r="C346" s="24">
        <v>6.0346274493048073E-2</v>
      </c>
    </row>
    <row r="347" spans="1:3" x14ac:dyDescent="0.2">
      <c r="A347" s="29" t="s">
        <v>246</v>
      </c>
      <c r="B347" s="23">
        <v>3.7999999999999999E-2</v>
      </c>
      <c r="C347" s="24">
        <v>7.4661624575951824E-2</v>
      </c>
    </row>
    <row r="348" spans="1:3" x14ac:dyDescent="0.2">
      <c r="A348" s="29" t="s">
        <v>189</v>
      </c>
      <c r="B348" s="23">
        <v>7.8E-2</v>
      </c>
      <c r="C348" s="24">
        <v>5.144707723554947E-2</v>
      </c>
    </row>
    <row r="349" spans="1:3" x14ac:dyDescent="0.2">
      <c r="A349" s="29" t="s">
        <v>190</v>
      </c>
      <c r="B349" s="23">
        <v>5.7000000000000002E-2</v>
      </c>
      <c r="C349" s="24">
        <v>7.8644793618410966E-2</v>
      </c>
    </row>
    <row r="350" spans="1:3" x14ac:dyDescent="0.2">
      <c r="A350" s="29" t="s">
        <v>191</v>
      </c>
      <c r="B350" s="23">
        <v>5.8000000000000003E-2</v>
      </c>
      <c r="C350" s="24">
        <v>6.1727678882884239E-2</v>
      </c>
    </row>
    <row r="351" spans="1:3" x14ac:dyDescent="0.2">
      <c r="A351" s="29" t="s">
        <v>192</v>
      </c>
      <c r="B351" s="23">
        <v>0.05</v>
      </c>
      <c r="C351" s="24">
        <v>8.9655172413793102E-2</v>
      </c>
    </row>
    <row r="352" spans="1:3" x14ac:dyDescent="0.2">
      <c r="A352" s="29" t="s">
        <v>193</v>
      </c>
      <c r="B352" s="23">
        <v>5.6000000000000001E-2</v>
      </c>
      <c r="C352" s="24">
        <v>7.6999625308526373E-2</v>
      </c>
    </row>
    <row r="353" spans="1:3" x14ac:dyDescent="0.2">
      <c r="A353" s="29" t="s">
        <v>194</v>
      </c>
      <c r="B353" s="23">
        <v>4.9000000000000002E-2</v>
      </c>
      <c r="C353" s="24">
        <v>4.2991411039020544E-2</v>
      </c>
    </row>
    <row r="354" spans="1:3" x14ac:dyDescent="0.2">
      <c r="A354" s="29" t="s">
        <v>195</v>
      </c>
      <c r="B354" s="23">
        <v>0.24299999999999999</v>
      </c>
      <c r="C354" s="24">
        <v>7.113750237355862E-2</v>
      </c>
    </row>
    <row r="355" spans="1:3" x14ac:dyDescent="0.2">
      <c r="A355" s="29" t="s">
        <v>196</v>
      </c>
      <c r="B355" s="23">
        <v>5.8000000000000003E-2</v>
      </c>
      <c r="C355" s="24">
        <v>5.7399246151559627E-2</v>
      </c>
    </row>
    <row r="356" spans="1:3" x14ac:dyDescent="0.2">
      <c r="A356" s="29" t="s">
        <v>51</v>
      </c>
      <c r="B356" s="23">
        <v>6.7500000000000004E-2</v>
      </c>
      <c r="C356" s="24">
        <v>6.5468113975576656E-2</v>
      </c>
    </row>
    <row r="357" spans="1:3" x14ac:dyDescent="0.2">
      <c r="A357" s="88" t="s">
        <v>879</v>
      </c>
      <c r="B357" s="23"/>
      <c r="C357" s="24"/>
    </row>
    <row r="359" spans="1:3" x14ac:dyDescent="0.2">
      <c r="A359" s="27" t="s">
        <v>1036</v>
      </c>
    </row>
    <row r="360" spans="1:3" x14ac:dyDescent="0.2">
      <c r="A360" s="35" t="s">
        <v>170</v>
      </c>
      <c r="B360" s="18" t="s">
        <v>212</v>
      </c>
      <c r="C360" s="18"/>
    </row>
    <row r="361" spans="1:3" x14ac:dyDescent="0.2">
      <c r="A361" s="35"/>
      <c r="B361" s="18">
        <v>2020</v>
      </c>
      <c r="C361" s="18">
        <v>2021</v>
      </c>
    </row>
    <row r="362" spans="1:3" x14ac:dyDescent="0.2">
      <c r="A362" s="29" t="s">
        <v>221</v>
      </c>
      <c r="B362" s="23">
        <v>6.3E-2</v>
      </c>
      <c r="C362" s="24">
        <v>6.3118418470157409E-2</v>
      </c>
    </row>
    <row r="363" spans="1:3" x14ac:dyDescent="0.2">
      <c r="A363" s="29" t="s">
        <v>222</v>
      </c>
      <c r="B363" s="23">
        <v>7.2999999999999995E-2</v>
      </c>
      <c r="C363" s="24">
        <v>6.6213851722147915E-2</v>
      </c>
    </row>
    <row r="364" spans="1:3" x14ac:dyDescent="0.2">
      <c r="A364" s="29" t="s">
        <v>223</v>
      </c>
      <c r="B364" s="23">
        <v>7.5999999999999998E-2</v>
      </c>
      <c r="C364" s="24">
        <v>7.6782346133116755E-2</v>
      </c>
    </row>
    <row r="365" spans="1:3" x14ac:dyDescent="0.2">
      <c r="A365" s="29" t="s">
        <v>51</v>
      </c>
      <c r="B365" s="23">
        <v>6.7500000000000004E-2</v>
      </c>
      <c r="C365" s="24">
        <v>6.5468113975576656E-2</v>
      </c>
    </row>
    <row r="366" spans="1:3" x14ac:dyDescent="0.2">
      <c r="A366" s="88" t="s">
        <v>879</v>
      </c>
    </row>
  </sheetData>
  <hyperlinks>
    <hyperlink ref="D2" location="Cover!A1" display="Return to: Cover" xr:uid="{FC9ECF0B-BA7B-4980-86E5-97EC1420B8AC}"/>
  </hyperlinks>
  <pageMargins left="0.7" right="0.7" top="0.75" bottom="0.75" header="0.3" footer="0.3"/>
  <pageSetup orientation="portrait" r:id="rId1"/>
  <ignoredErrors>
    <ignoredError sqref="D14"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A3F12C-C03F-4A94-A78F-57EB2F80D3AF}">
  <dimension ref="A1:Q151"/>
  <sheetViews>
    <sheetView zoomScaleNormal="100" workbookViewId="0">
      <selection activeCell="C52" sqref="C52"/>
    </sheetView>
  </sheetViews>
  <sheetFormatPr defaultColWidth="9.33203125" defaultRowHeight="12.75" x14ac:dyDescent="0.2"/>
  <cols>
    <col min="1" max="1" width="30.33203125" style="29" customWidth="1"/>
    <col min="2" max="2" width="13.33203125" style="11" customWidth="1"/>
    <col min="3" max="3" width="16.6640625" style="11" customWidth="1"/>
    <col min="4" max="4" width="13.33203125" style="11" customWidth="1"/>
    <col min="5" max="7" width="13.5" style="11" customWidth="1"/>
    <col min="8" max="8" width="9.33203125" style="11"/>
    <col min="9" max="14" width="9.33203125" style="11" customWidth="1"/>
    <col min="15" max="16" width="9.33203125" style="5" customWidth="1"/>
    <col min="17" max="16384" width="9.33203125" style="5"/>
  </cols>
  <sheetData>
    <row r="1" spans="1:17" s="1" customFormat="1" x14ac:dyDescent="0.2">
      <c r="A1" s="25"/>
      <c r="B1" s="16"/>
      <c r="C1" s="16"/>
      <c r="D1" s="16"/>
      <c r="E1" s="16"/>
      <c r="F1" s="16"/>
      <c r="G1" s="16"/>
      <c r="H1" s="16"/>
      <c r="I1" s="16"/>
      <c r="J1" s="16"/>
      <c r="K1" s="16"/>
      <c r="L1" s="16"/>
      <c r="M1" s="16"/>
      <c r="N1" s="16"/>
    </row>
    <row r="2" spans="1:17" s="1" customFormat="1" ht="20.25" thickBot="1" x14ac:dyDescent="0.35">
      <c r="A2" s="26" t="s">
        <v>819</v>
      </c>
      <c r="B2" s="16"/>
      <c r="C2" s="16"/>
      <c r="D2" s="83" t="s">
        <v>810</v>
      </c>
      <c r="E2" s="16"/>
      <c r="F2" s="16"/>
      <c r="G2" s="16"/>
      <c r="H2" s="16"/>
      <c r="I2" s="11"/>
      <c r="J2" s="11"/>
      <c r="K2" s="11"/>
      <c r="L2" s="11"/>
      <c r="M2" s="11"/>
      <c r="N2" s="11"/>
      <c r="O2" s="5"/>
    </row>
    <row r="3" spans="1:17" s="1" customFormat="1" ht="18.75" thickTop="1" x14ac:dyDescent="0.25">
      <c r="A3" s="86" t="s">
        <v>2</v>
      </c>
      <c r="B3" s="16"/>
      <c r="C3" s="16"/>
      <c r="D3" s="16"/>
      <c r="E3" s="16"/>
      <c r="F3" s="16"/>
      <c r="G3" s="16"/>
      <c r="H3" s="16"/>
      <c r="I3" s="11"/>
      <c r="J3" s="11"/>
      <c r="K3" s="11"/>
      <c r="L3" s="11"/>
      <c r="M3" s="11"/>
      <c r="N3" s="11"/>
      <c r="O3" s="5"/>
    </row>
    <row r="4" spans="1:17" s="4" customFormat="1" x14ac:dyDescent="0.2">
      <c r="A4" s="28"/>
      <c r="B4" s="17"/>
      <c r="C4" s="17"/>
      <c r="D4" s="17"/>
      <c r="E4" s="17"/>
      <c r="F4" s="17"/>
      <c r="G4" s="17"/>
      <c r="H4" s="17"/>
      <c r="I4" s="17"/>
      <c r="J4" s="17"/>
      <c r="K4" s="17"/>
      <c r="L4" s="17"/>
      <c r="M4" s="17"/>
      <c r="N4" s="17"/>
      <c r="O4" s="17"/>
      <c r="P4" s="17"/>
      <c r="Q4" s="17"/>
    </row>
    <row r="6" spans="1:17" ht="17.25" thickBot="1" x14ac:dyDescent="0.35">
      <c r="A6" s="30" t="s">
        <v>42</v>
      </c>
    </row>
    <row r="7" spans="1:17" x14ac:dyDescent="0.2">
      <c r="A7" s="31" t="s">
        <v>1037</v>
      </c>
    </row>
    <row r="8" spans="1:17" ht="25.5" x14ac:dyDescent="0.2">
      <c r="A8" s="35" t="s">
        <v>21</v>
      </c>
      <c r="B8" s="22" t="s">
        <v>273</v>
      </c>
      <c r="C8" s="22" t="s">
        <v>274</v>
      </c>
    </row>
    <row r="9" spans="1:17" x14ac:dyDescent="0.2">
      <c r="A9" s="29">
        <v>2012</v>
      </c>
      <c r="B9" s="10">
        <v>2124</v>
      </c>
      <c r="C9" s="11" t="s">
        <v>27</v>
      </c>
    </row>
    <row r="10" spans="1:17" x14ac:dyDescent="0.2">
      <c r="A10" s="29">
        <v>2013</v>
      </c>
      <c r="B10" s="10">
        <v>2243</v>
      </c>
      <c r="C10" s="11" t="s">
        <v>27</v>
      </c>
    </row>
    <row r="11" spans="1:17" x14ac:dyDescent="0.2">
      <c r="A11" s="29">
        <v>2014</v>
      </c>
      <c r="B11" s="10">
        <v>2353</v>
      </c>
      <c r="C11" s="11" t="s">
        <v>27</v>
      </c>
    </row>
    <row r="12" spans="1:17" x14ac:dyDescent="0.2">
      <c r="A12" s="29">
        <v>2015</v>
      </c>
      <c r="B12" s="10">
        <v>2435</v>
      </c>
      <c r="C12" s="11" t="s">
        <v>27</v>
      </c>
    </row>
    <row r="13" spans="1:17" x14ac:dyDescent="0.2">
      <c r="A13" s="29">
        <v>2016</v>
      </c>
      <c r="B13" s="10">
        <v>2530</v>
      </c>
      <c r="C13" s="10">
        <v>23.8</v>
      </c>
    </row>
    <row r="14" spans="1:17" x14ac:dyDescent="0.2">
      <c r="A14" s="29">
        <v>2017</v>
      </c>
      <c r="B14" s="10">
        <v>2636</v>
      </c>
      <c r="C14" s="10">
        <v>20</v>
      </c>
    </row>
    <row r="15" spans="1:17" x14ac:dyDescent="0.2">
      <c r="A15" s="29">
        <v>2018</v>
      </c>
      <c r="B15" s="10">
        <v>2765</v>
      </c>
      <c r="C15" s="10">
        <v>22.1</v>
      </c>
    </row>
    <row r="16" spans="1:17" x14ac:dyDescent="0.2">
      <c r="A16" s="29">
        <v>2019</v>
      </c>
      <c r="B16" s="10">
        <v>2824</v>
      </c>
      <c r="C16" s="10">
        <v>41.8</v>
      </c>
    </row>
    <row r="17" spans="1:3" x14ac:dyDescent="0.2">
      <c r="A17" s="29">
        <v>2020</v>
      </c>
      <c r="B17" s="10">
        <v>2908</v>
      </c>
      <c r="C17" s="10">
        <v>54.5</v>
      </c>
    </row>
    <row r="18" spans="1:3" x14ac:dyDescent="0.2">
      <c r="A18" s="29">
        <v>2021</v>
      </c>
      <c r="B18" s="10">
        <v>2941.0000000000018</v>
      </c>
      <c r="C18" s="10">
        <v>58.9</v>
      </c>
    </row>
    <row r="19" spans="1:3" x14ac:dyDescent="0.2">
      <c r="A19" s="88" t="s">
        <v>882</v>
      </c>
      <c r="B19" s="10"/>
      <c r="C19" s="10"/>
    </row>
    <row r="20" spans="1:3" x14ac:dyDescent="0.2">
      <c r="B20" s="10"/>
      <c r="C20" s="10"/>
    </row>
    <row r="21" spans="1:3" x14ac:dyDescent="0.2">
      <c r="A21" s="31" t="s">
        <v>1115</v>
      </c>
    </row>
    <row r="22" spans="1:3" ht="25.5" x14ac:dyDescent="0.2">
      <c r="A22" s="35" t="s">
        <v>21</v>
      </c>
      <c r="B22" s="22" t="s">
        <v>273</v>
      </c>
    </row>
    <row r="23" spans="1:3" x14ac:dyDescent="0.2">
      <c r="A23" s="29">
        <v>2016</v>
      </c>
      <c r="B23" s="11">
        <v>270</v>
      </c>
    </row>
    <row r="24" spans="1:3" x14ac:dyDescent="0.2">
      <c r="A24" s="29">
        <v>2017</v>
      </c>
      <c r="B24" s="11">
        <v>296</v>
      </c>
    </row>
    <row r="25" spans="1:3" x14ac:dyDescent="0.2">
      <c r="A25" s="29">
        <v>2018</v>
      </c>
      <c r="B25" s="11">
        <v>309</v>
      </c>
    </row>
    <row r="26" spans="1:3" x14ac:dyDescent="0.2">
      <c r="A26" s="29">
        <v>2019</v>
      </c>
      <c r="B26" s="11">
        <v>321</v>
      </c>
    </row>
    <row r="27" spans="1:3" x14ac:dyDescent="0.2">
      <c r="A27" s="29">
        <v>2020</v>
      </c>
      <c r="B27" s="11">
        <v>315</v>
      </c>
    </row>
    <row r="28" spans="1:3" x14ac:dyDescent="0.2">
      <c r="A28" s="29">
        <v>2021</v>
      </c>
      <c r="B28" s="11">
        <v>272.00000000000011</v>
      </c>
    </row>
    <row r="29" spans="1:3" x14ac:dyDescent="0.2">
      <c r="A29" s="88" t="s">
        <v>883</v>
      </c>
    </row>
    <row r="30" spans="1:3" x14ac:dyDescent="0.2">
      <c r="A30" s="88" t="s">
        <v>884</v>
      </c>
    </row>
    <row r="32" spans="1:3" ht="17.25" thickBot="1" x14ac:dyDescent="0.35">
      <c r="A32" s="30" t="s">
        <v>28</v>
      </c>
    </row>
    <row r="33" spans="1:7" x14ac:dyDescent="0.2">
      <c r="A33" s="31" t="s">
        <v>1038</v>
      </c>
    </row>
    <row r="34" spans="1:7" x14ac:dyDescent="0.2">
      <c r="A34" s="35" t="s">
        <v>68</v>
      </c>
      <c r="B34" s="18" t="s">
        <v>275</v>
      </c>
      <c r="C34" s="18"/>
      <c r="D34" s="18" t="s">
        <v>276</v>
      </c>
      <c r="E34" s="18"/>
      <c r="F34" s="18" t="s">
        <v>277</v>
      </c>
      <c r="G34" s="18"/>
    </row>
    <row r="35" spans="1:7" x14ac:dyDescent="0.2">
      <c r="A35" s="35"/>
      <c r="B35" s="18">
        <v>2020</v>
      </c>
      <c r="C35" s="18">
        <v>2021</v>
      </c>
      <c r="D35" s="18">
        <v>2020</v>
      </c>
      <c r="E35" s="18">
        <v>2021</v>
      </c>
      <c r="F35" s="18">
        <v>2020</v>
      </c>
      <c r="G35" s="18">
        <v>2021</v>
      </c>
    </row>
    <row r="36" spans="1:7" x14ac:dyDescent="0.2">
      <c r="A36" s="29" t="s">
        <v>78</v>
      </c>
      <c r="B36" s="10">
        <v>12</v>
      </c>
      <c r="C36" s="10">
        <v>38</v>
      </c>
      <c r="D36" s="10">
        <v>75</v>
      </c>
      <c r="E36" s="10">
        <v>256</v>
      </c>
      <c r="F36" s="48">
        <v>6.3</v>
      </c>
      <c r="G36" s="48">
        <v>6.7368421052631575</v>
      </c>
    </row>
    <row r="37" spans="1:7" x14ac:dyDescent="0.2">
      <c r="A37" s="29" t="s">
        <v>82</v>
      </c>
      <c r="B37" s="10">
        <v>31</v>
      </c>
      <c r="C37" s="10">
        <v>43</v>
      </c>
      <c r="D37" s="10">
        <v>319</v>
      </c>
      <c r="E37" s="10">
        <v>282</v>
      </c>
      <c r="F37" s="48">
        <v>10.3</v>
      </c>
      <c r="G37" s="48">
        <v>6.558139534883721</v>
      </c>
    </row>
    <row r="38" spans="1:7" x14ac:dyDescent="0.2">
      <c r="A38" s="29" t="s">
        <v>86</v>
      </c>
      <c r="B38" s="10" t="s">
        <v>175</v>
      </c>
      <c r="C38" s="10" t="s">
        <v>175</v>
      </c>
      <c r="D38" s="10" t="s">
        <v>175</v>
      </c>
      <c r="E38" s="10">
        <v>7</v>
      </c>
      <c r="F38" s="48">
        <v>3</v>
      </c>
      <c r="G38" s="48">
        <v>7</v>
      </c>
    </row>
    <row r="39" spans="1:7" x14ac:dyDescent="0.2">
      <c r="A39" s="29" t="s">
        <v>90</v>
      </c>
      <c r="B39" s="10" t="s">
        <v>175</v>
      </c>
      <c r="C39" s="10">
        <v>10</v>
      </c>
      <c r="D39" s="10">
        <v>5</v>
      </c>
      <c r="E39" s="10">
        <v>26</v>
      </c>
      <c r="F39" s="48">
        <v>5</v>
      </c>
      <c r="G39" s="48">
        <v>2.6</v>
      </c>
    </row>
    <row r="40" spans="1:7" x14ac:dyDescent="0.2">
      <c r="A40" s="29" t="s">
        <v>94</v>
      </c>
      <c r="B40" s="10" t="s">
        <v>175</v>
      </c>
      <c r="C40" s="10">
        <v>8</v>
      </c>
      <c r="D40" s="10" t="s">
        <v>175</v>
      </c>
      <c r="E40" s="10">
        <v>23</v>
      </c>
      <c r="F40" s="48">
        <v>3</v>
      </c>
      <c r="G40" s="48">
        <v>2.875</v>
      </c>
    </row>
    <row r="41" spans="1:7" x14ac:dyDescent="0.2">
      <c r="A41" s="29" t="s">
        <v>102</v>
      </c>
      <c r="B41" s="10">
        <v>9</v>
      </c>
      <c r="C41" s="10">
        <v>9.9999999999999982</v>
      </c>
      <c r="D41" s="10">
        <v>48</v>
      </c>
      <c r="E41" s="10">
        <v>52</v>
      </c>
      <c r="F41" s="48">
        <v>5.3</v>
      </c>
      <c r="G41" s="48">
        <v>5.2000000000000011</v>
      </c>
    </row>
    <row r="42" spans="1:7" x14ac:dyDescent="0.2">
      <c r="A42" s="29" t="s">
        <v>106</v>
      </c>
      <c r="B42" s="10">
        <v>50</v>
      </c>
      <c r="C42" s="10">
        <v>66.000000000000014</v>
      </c>
      <c r="D42" s="10">
        <v>436</v>
      </c>
      <c r="E42" s="10">
        <v>362</v>
      </c>
      <c r="F42" s="48">
        <v>8.6999999999999993</v>
      </c>
      <c r="G42" s="48">
        <v>5.4848484848484835</v>
      </c>
    </row>
    <row r="43" spans="1:7" x14ac:dyDescent="0.2">
      <c r="A43" s="29" t="s">
        <v>114</v>
      </c>
      <c r="B43" s="10">
        <v>9</v>
      </c>
      <c r="C43" s="10">
        <v>7</v>
      </c>
      <c r="D43" s="10">
        <v>34</v>
      </c>
      <c r="E43" s="10">
        <v>32</v>
      </c>
      <c r="F43" s="48">
        <v>3.8</v>
      </c>
      <c r="G43" s="48">
        <v>4.5714285714285712</v>
      </c>
    </row>
    <row r="44" spans="1:7" x14ac:dyDescent="0.2">
      <c r="A44" s="29" t="s">
        <v>118</v>
      </c>
      <c r="B44" s="10">
        <v>11</v>
      </c>
      <c r="C44" s="10">
        <v>43.000000000000021</v>
      </c>
      <c r="D44" s="10">
        <v>82</v>
      </c>
      <c r="E44" s="10">
        <v>238.00000000000003</v>
      </c>
      <c r="F44" s="48">
        <v>7.5</v>
      </c>
      <c r="G44" s="48">
        <v>5.5348837209302308</v>
      </c>
    </row>
    <row r="45" spans="1:7" x14ac:dyDescent="0.2">
      <c r="A45" s="29" t="s">
        <v>122</v>
      </c>
      <c r="B45" s="10">
        <v>20</v>
      </c>
      <c r="C45" s="10">
        <v>65.000000000000028</v>
      </c>
      <c r="D45" s="10">
        <v>181</v>
      </c>
      <c r="E45" s="10">
        <v>533</v>
      </c>
      <c r="F45" s="48">
        <v>9.1</v>
      </c>
      <c r="G45" s="48">
        <v>8.1999999999999957</v>
      </c>
    </row>
    <row r="46" spans="1:7" x14ac:dyDescent="0.2">
      <c r="A46" s="29" t="s">
        <v>130</v>
      </c>
      <c r="B46" s="10" t="s">
        <v>175</v>
      </c>
      <c r="C46" s="10">
        <v>11</v>
      </c>
      <c r="D46" s="10" t="s">
        <v>175</v>
      </c>
      <c r="E46" s="10">
        <v>13.000000000000002</v>
      </c>
      <c r="F46" s="48">
        <v>1</v>
      </c>
      <c r="G46" s="48">
        <v>1.1818181818181819</v>
      </c>
    </row>
    <row r="47" spans="1:7" x14ac:dyDescent="0.2">
      <c r="A47" s="29" t="s">
        <v>134</v>
      </c>
      <c r="B47" s="10" t="s">
        <v>175</v>
      </c>
      <c r="C47" s="10">
        <v>7</v>
      </c>
      <c r="D47" s="10">
        <v>11</v>
      </c>
      <c r="E47" s="10">
        <v>19</v>
      </c>
      <c r="F47" s="48">
        <v>2.8</v>
      </c>
      <c r="G47" s="48">
        <v>2.7142857142857144</v>
      </c>
    </row>
    <row r="48" spans="1:7" x14ac:dyDescent="0.2">
      <c r="A48" s="29" t="s">
        <v>138</v>
      </c>
      <c r="B48" s="10">
        <v>21</v>
      </c>
      <c r="C48" s="10">
        <v>69.999999999999929</v>
      </c>
      <c r="D48" s="10">
        <v>96</v>
      </c>
      <c r="E48" s="10">
        <v>173</v>
      </c>
      <c r="F48" s="48">
        <v>4.5999999999999996</v>
      </c>
      <c r="G48" s="48">
        <v>2.4714285714285738</v>
      </c>
    </row>
    <row r="49" spans="1:7" x14ac:dyDescent="0.2">
      <c r="A49" s="29" t="s">
        <v>142</v>
      </c>
      <c r="B49" s="10">
        <v>16</v>
      </c>
      <c r="C49" s="10">
        <v>34</v>
      </c>
      <c r="D49" s="10">
        <v>53</v>
      </c>
      <c r="E49" s="10">
        <v>72.999999999999972</v>
      </c>
      <c r="F49" s="48">
        <v>3.3</v>
      </c>
      <c r="G49" s="48">
        <v>2.1470588235294108</v>
      </c>
    </row>
    <row r="50" spans="1:7" x14ac:dyDescent="0.2">
      <c r="A50" s="29" t="s">
        <v>146</v>
      </c>
      <c r="B50" s="10">
        <v>18</v>
      </c>
      <c r="C50" s="10">
        <v>63</v>
      </c>
      <c r="D50" s="10">
        <v>104</v>
      </c>
      <c r="E50" s="10">
        <v>228</v>
      </c>
      <c r="F50" s="48">
        <v>5.8</v>
      </c>
      <c r="G50" s="48">
        <v>3.6190476190476191</v>
      </c>
    </row>
    <row r="51" spans="1:7" x14ac:dyDescent="0.2">
      <c r="A51" s="29" t="s">
        <v>75</v>
      </c>
      <c r="B51" s="10">
        <v>16</v>
      </c>
      <c r="C51" s="10">
        <v>34</v>
      </c>
      <c r="D51" s="10">
        <v>131</v>
      </c>
      <c r="E51" s="10">
        <v>119</v>
      </c>
      <c r="F51" s="48">
        <v>8.1999999999999993</v>
      </c>
      <c r="G51" s="48">
        <v>3.5</v>
      </c>
    </row>
    <row r="52" spans="1:7" x14ac:dyDescent="0.2">
      <c r="A52" s="29" t="s">
        <v>79</v>
      </c>
      <c r="B52" s="10">
        <v>12</v>
      </c>
      <c r="C52" s="10" t="s">
        <v>175</v>
      </c>
      <c r="D52" s="10">
        <v>38</v>
      </c>
      <c r="E52" s="10" t="s">
        <v>175</v>
      </c>
      <c r="F52" s="48">
        <v>3.2</v>
      </c>
      <c r="G52" s="48">
        <v>2</v>
      </c>
    </row>
    <row r="53" spans="1:7" x14ac:dyDescent="0.2">
      <c r="A53" s="29" t="s">
        <v>87</v>
      </c>
      <c r="B53" s="10" t="s">
        <v>175</v>
      </c>
      <c r="C53" s="10">
        <v>22</v>
      </c>
      <c r="D53" s="10" t="s">
        <v>175</v>
      </c>
      <c r="E53" s="10">
        <v>166.99999999999994</v>
      </c>
      <c r="F53" s="48" t="s">
        <v>27</v>
      </c>
      <c r="G53" s="48">
        <v>7.5909090909090882</v>
      </c>
    </row>
    <row r="54" spans="1:7" x14ac:dyDescent="0.2">
      <c r="A54" s="29" t="s">
        <v>91</v>
      </c>
      <c r="B54" s="10">
        <v>14</v>
      </c>
      <c r="C54" s="10">
        <v>31.999999999999996</v>
      </c>
      <c r="D54" s="10">
        <v>92</v>
      </c>
      <c r="E54" s="10">
        <v>165.00000000000003</v>
      </c>
      <c r="F54" s="48">
        <v>6.6</v>
      </c>
      <c r="G54" s="48">
        <v>5.1562500000000018</v>
      </c>
    </row>
    <row r="55" spans="1:7" x14ac:dyDescent="0.2">
      <c r="A55" s="29" t="s">
        <v>95</v>
      </c>
      <c r="B55" s="10">
        <v>19</v>
      </c>
      <c r="C55" s="10">
        <v>36.999999999999993</v>
      </c>
      <c r="D55" s="10">
        <v>170</v>
      </c>
      <c r="E55" s="10">
        <v>163.99999999999997</v>
      </c>
      <c r="F55" s="48">
        <v>8.9</v>
      </c>
      <c r="G55" s="48">
        <v>4.4324324324324325</v>
      </c>
    </row>
    <row r="56" spans="1:7" x14ac:dyDescent="0.2">
      <c r="A56" s="29" t="s">
        <v>99</v>
      </c>
      <c r="B56" s="10">
        <v>11</v>
      </c>
      <c r="C56" s="10">
        <v>16</v>
      </c>
      <c r="D56" s="10">
        <v>53</v>
      </c>
      <c r="E56" s="10">
        <v>47</v>
      </c>
      <c r="F56" s="48">
        <v>4.8</v>
      </c>
      <c r="G56" s="48">
        <v>2.9375</v>
      </c>
    </row>
    <row r="57" spans="1:7" x14ac:dyDescent="0.2">
      <c r="A57" s="29" t="s">
        <v>111</v>
      </c>
      <c r="B57" s="10">
        <v>85</v>
      </c>
      <c r="C57" s="10">
        <v>103.99999999999996</v>
      </c>
      <c r="D57" s="10">
        <v>355</v>
      </c>
      <c r="E57" s="10">
        <v>380.99999999999983</v>
      </c>
      <c r="F57" s="48">
        <v>4.2</v>
      </c>
      <c r="G57" s="48">
        <v>3.6634615384615383</v>
      </c>
    </row>
    <row r="58" spans="1:7" x14ac:dyDescent="0.2">
      <c r="A58" s="29" t="s">
        <v>115</v>
      </c>
      <c r="B58" s="10" t="s">
        <v>175</v>
      </c>
      <c r="C58" s="10">
        <v>11.999999999999996</v>
      </c>
      <c r="D58" s="10">
        <v>7</v>
      </c>
      <c r="E58" s="10">
        <v>30.999999999999996</v>
      </c>
      <c r="F58" s="48">
        <v>2.2999999999999998</v>
      </c>
      <c r="G58" s="48">
        <v>2.5833333333333339</v>
      </c>
    </row>
    <row r="59" spans="1:7" x14ac:dyDescent="0.2">
      <c r="A59" s="29" t="s">
        <v>119</v>
      </c>
      <c r="B59" s="10">
        <v>96</v>
      </c>
      <c r="C59" s="10">
        <v>180</v>
      </c>
      <c r="D59" s="10">
        <v>462</v>
      </c>
      <c r="E59" s="10">
        <v>527.99999999999977</v>
      </c>
      <c r="F59" s="48">
        <v>4.8</v>
      </c>
      <c r="G59" s="48">
        <v>2.9333333333333322</v>
      </c>
    </row>
    <row r="60" spans="1:7" x14ac:dyDescent="0.2">
      <c r="A60" s="29" t="s">
        <v>127</v>
      </c>
      <c r="B60" s="10">
        <v>12</v>
      </c>
      <c r="C60" s="10">
        <v>36</v>
      </c>
      <c r="D60" s="10">
        <v>73</v>
      </c>
      <c r="E60" s="10">
        <v>124</v>
      </c>
      <c r="F60" s="48">
        <v>6.1</v>
      </c>
      <c r="G60" s="48">
        <v>3.4444444444444446</v>
      </c>
    </row>
    <row r="61" spans="1:7" x14ac:dyDescent="0.2">
      <c r="A61" s="29" t="s">
        <v>131</v>
      </c>
      <c r="B61" s="10">
        <v>21</v>
      </c>
      <c r="C61" s="10">
        <v>45</v>
      </c>
      <c r="D61" s="10">
        <v>187</v>
      </c>
      <c r="E61" s="10">
        <v>203</v>
      </c>
      <c r="F61" s="48">
        <v>8.9</v>
      </c>
      <c r="G61" s="48">
        <v>4.5111111111111111</v>
      </c>
    </row>
    <row r="62" spans="1:7" x14ac:dyDescent="0.2">
      <c r="A62" s="29" t="s">
        <v>135</v>
      </c>
      <c r="B62" s="10">
        <v>11</v>
      </c>
      <c r="C62" s="10">
        <v>25</v>
      </c>
      <c r="D62" s="10">
        <v>29</v>
      </c>
      <c r="E62" s="10">
        <v>54.000000000000007</v>
      </c>
      <c r="F62" s="48">
        <v>2.6</v>
      </c>
      <c r="G62" s="48">
        <v>2.16</v>
      </c>
    </row>
    <row r="63" spans="1:7" x14ac:dyDescent="0.2">
      <c r="A63" s="29" t="s">
        <v>147</v>
      </c>
      <c r="B63" s="10">
        <v>23</v>
      </c>
      <c r="C63" s="10">
        <v>23</v>
      </c>
      <c r="D63" s="10">
        <v>79</v>
      </c>
      <c r="E63" s="10">
        <v>89</v>
      </c>
      <c r="F63" s="48">
        <v>3.4</v>
      </c>
      <c r="G63" s="48">
        <v>3.8695652173913042</v>
      </c>
    </row>
    <row r="64" spans="1:7" x14ac:dyDescent="0.2">
      <c r="A64" s="29" t="s">
        <v>76</v>
      </c>
      <c r="B64" s="10" t="s">
        <v>175</v>
      </c>
      <c r="C64" s="10">
        <v>19.999999999999996</v>
      </c>
      <c r="D64" s="10">
        <v>29</v>
      </c>
      <c r="E64" s="10">
        <v>25.999999999999996</v>
      </c>
      <c r="F64" s="48">
        <v>7.3</v>
      </c>
      <c r="G64" s="48">
        <v>1.3</v>
      </c>
    </row>
    <row r="65" spans="1:7" x14ac:dyDescent="0.2">
      <c r="A65" s="29" t="s">
        <v>80</v>
      </c>
      <c r="B65" s="10">
        <v>8</v>
      </c>
      <c r="C65" s="10">
        <v>21</v>
      </c>
      <c r="D65" s="10">
        <v>18</v>
      </c>
      <c r="E65" s="10">
        <v>69.000000000000028</v>
      </c>
      <c r="F65" s="48">
        <v>2.2999999999999998</v>
      </c>
      <c r="G65" s="48">
        <v>3.2857142857142869</v>
      </c>
    </row>
    <row r="66" spans="1:7" x14ac:dyDescent="0.2">
      <c r="A66" s="29" t="s">
        <v>84</v>
      </c>
      <c r="B66" s="10">
        <v>55</v>
      </c>
      <c r="C66" s="10">
        <v>73</v>
      </c>
      <c r="D66" s="10">
        <v>235</v>
      </c>
      <c r="E66" s="10">
        <v>183</v>
      </c>
      <c r="F66" s="48">
        <v>4.3</v>
      </c>
      <c r="G66" s="48">
        <v>2.506849315068493</v>
      </c>
    </row>
    <row r="67" spans="1:7" x14ac:dyDescent="0.2">
      <c r="A67" s="29" t="s">
        <v>88</v>
      </c>
      <c r="B67" s="10">
        <v>22</v>
      </c>
      <c r="C67" s="10">
        <v>44</v>
      </c>
      <c r="D67" s="10">
        <v>65</v>
      </c>
      <c r="E67" s="10">
        <v>53</v>
      </c>
      <c r="F67" s="48">
        <v>3</v>
      </c>
      <c r="G67" s="48">
        <v>1.2045454545454546</v>
      </c>
    </row>
    <row r="68" spans="1:7" x14ac:dyDescent="0.2">
      <c r="A68" s="29" t="s">
        <v>92</v>
      </c>
      <c r="B68" s="10">
        <v>12</v>
      </c>
      <c r="C68" s="10">
        <v>12</v>
      </c>
      <c r="D68" s="10">
        <v>48</v>
      </c>
      <c r="E68" s="10">
        <v>26</v>
      </c>
      <c r="F68" s="48">
        <v>4</v>
      </c>
      <c r="G68" s="48">
        <v>2.1666666666666665</v>
      </c>
    </row>
    <row r="69" spans="1:7" x14ac:dyDescent="0.2">
      <c r="A69" s="29" t="s">
        <v>100</v>
      </c>
      <c r="B69" s="10" t="s">
        <v>175</v>
      </c>
      <c r="C69" s="10">
        <v>7</v>
      </c>
      <c r="D69" s="10">
        <v>5</v>
      </c>
      <c r="E69" s="10">
        <v>9</v>
      </c>
      <c r="F69" s="48">
        <v>2.5</v>
      </c>
      <c r="G69" s="48">
        <v>1.2857142857142858</v>
      </c>
    </row>
    <row r="70" spans="1:7" x14ac:dyDescent="0.2">
      <c r="A70" s="29" t="s">
        <v>104</v>
      </c>
      <c r="B70" s="10">
        <v>20</v>
      </c>
      <c r="C70" s="10">
        <v>57</v>
      </c>
      <c r="D70" s="10">
        <v>231</v>
      </c>
      <c r="E70" s="10">
        <v>184</v>
      </c>
      <c r="F70" s="48">
        <v>11.6</v>
      </c>
      <c r="G70" s="48">
        <v>3.2280701754385963</v>
      </c>
    </row>
    <row r="71" spans="1:7" x14ac:dyDescent="0.2">
      <c r="A71" s="29" t="s">
        <v>108</v>
      </c>
      <c r="B71" s="10">
        <v>15</v>
      </c>
      <c r="C71" s="10">
        <v>24</v>
      </c>
      <c r="D71" s="10">
        <v>68</v>
      </c>
      <c r="E71" s="10">
        <v>73</v>
      </c>
      <c r="F71" s="48">
        <v>4.5</v>
      </c>
      <c r="G71" s="48">
        <v>3.0416666666666665</v>
      </c>
    </row>
    <row r="72" spans="1:7" x14ac:dyDescent="0.2">
      <c r="A72" s="29" t="s">
        <v>116</v>
      </c>
      <c r="B72" s="10">
        <v>23</v>
      </c>
      <c r="C72" s="10">
        <v>16</v>
      </c>
      <c r="D72" s="10">
        <v>63</v>
      </c>
      <c r="E72" s="10">
        <v>34</v>
      </c>
      <c r="F72" s="48">
        <v>2.7</v>
      </c>
      <c r="G72" s="48">
        <v>2.125</v>
      </c>
    </row>
    <row r="73" spans="1:7" x14ac:dyDescent="0.2">
      <c r="A73" s="29" t="s">
        <v>120</v>
      </c>
      <c r="B73" s="10">
        <v>8</v>
      </c>
      <c r="C73" s="10">
        <v>10</v>
      </c>
      <c r="D73" s="10">
        <v>49</v>
      </c>
      <c r="E73" s="10">
        <v>27</v>
      </c>
      <c r="F73" s="48">
        <v>6.1</v>
      </c>
      <c r="G73" s="48">
        <v>2.7</v>
      </c>
    </row>
    <row r="74" spans="1:7" x14ac:dyDescent="0.2">
      <c r="A74" s="29" t="s">
        <v>136</v>
      </c>
      <c r="B74" s="10">
        <v>5</v>
      </c>
      <c r="C74" s="10">
        <v>6</v>
      </c>
      <c r="D74" s="10">
        <v>21</v>
      </c>
      <c r="E74" s="10">
        <v>24</v>
      </c>
      <c r="F74" s="48">
        <v>4.2</v>
      </c>
      <c r="G74" s="48">
        <v>4</v>
      </c>
    </row>
    <row r="75" spans="1:7" x14ac:dyDescent="0.2">
      <c r="A75" s="29" t="s">
        <v>140</v>
      </c>
      <c r="B75" s="10">
        <v>9</v>
      </c>
      <c r="C75" s="10">
        <v>9</v>
      </c>
      <c r="D75" s="10">
        <v>32</v>
      </c>
      <c r="E75" s="10" t="s">
        <v>175</v>
      </c>
      <c r="F75" s="48">
        <v>3.6</v>
      </c>
      <c r="G75" s="48">
        <v>0.33333333333333331</v>
      </c>
    </row>
    <row r="76" spans="1:7" x14ac:dyDescent="0.2">
      <c r="A76" s="29" t="s">
        <v>144</v>
      </c>
      <c r="B76" s="10" t="s">
        <v>175</v>
      </c>
      <c r="C76" s="10">
        <v>10</v>
      </c>
      <c r="D76" s="10">
        <v>7</v>
      </c>
      <c r="E76" s="10">
        <v>23</v>
      </c>
      <c r="F76" s="48">
        <v>3.5</v>
      </c>
      <c r="G76" s="48">
        <v>2.2999999999999998</v>
      </c>
    </row>
    <row r="77" spans="1:7" x14ac:dyDescent="0.2">
      <c r="A77" s="29" t="s">
        <v>77</v>
      </c>
      <c r="B77" s="10" t="s">
        <v>27</v>
      </c>
      <c r="C77" s="10">
        <v>11.999999999999998</v>
      </c>
      <c r="D77" s="10" t="s">
        <v>27</v>
      </c>
      <c r="E77" s="10">
        <v>17</v>
      </c>
      <c r="F77" s="48" t="s">
        <v>27</v>
      </c>
      <c r="G77" s="48">
        <v>1.416666666666667</v>
      </c>
    </row>
    <row r="78" spans="1:7" x14ac:dyDescent="0.2">
      <c r="A78" s="29" t="s">
        <v>81</v>
      </c>
      <c r="B78" s="10" t="s">
        <v>175</v>
      </c>
      <c r="C78" s="10" t="s">
        <v>175</v>
      </c>
      <c r="D78" s="10">
        <v>7</v>
      </c>
      <c r="E78" s="10" t="s">
        <v>175</v>
      </c>
      <c r="F78" s="48">
        <v>2.2999999999999998</v>
      </c>
      <c r="G78" s="48">
        <v>0</v>
      </c>
    </row>
    <row r="79" spans="1:7" x14ac:dyDescent="0.2">
      <c r="A79" s="29" t="s">
        <v>97</v>
      </c>
      <c r="B79" s="10" t="s">
        <v>175</v>
      </c>
      <c r="C79" s="10" t="s">
        <v>175</v>
      </c>
      <c r="D79" s="10" t="s">
        <v>175</v>
      </c>
      <c r="E79" s="10" t="s">
        <v>175</v>
      </c>
      <c r="F79" s="48">
        <v>1.5</v>
      </c>
      <c r="G79" s="48">
        <v>1</v>
      </c>
    </row>
    <row r="80" spans="1:7" x14ac:dyDescent="0.2">
      <c r="A80" s="29" t="s">
        <v>109</v>
      </c>
      <c r="B80" s="10">
        <v>6</v>
      </c>
      <c r="C80" s="10">
        <v>8</v>
      </c>
      <c r="D80" s="10">
        <v>21</v>
      </c>
      <c r="E80" s="10">
        <v>14</v>
      </c>
      <c r="F80" s="48">
        <v>3.5</v>
      </c>
      <c r="G80" s="48">
        <v>1.75</v>
      </c>
    </row>
    <row r="81" spans="1:7" x14ac:dyDescent="0.2">
      <c r="A81" s="29" t="s">
        <v>113</v>
      </c>
      <c r="B81" s="10">
        <v>6</v>
      </c>
      <c r="C81" s="10">
        <v>9</v>
      </c>
      <c r="D81" s="10">
        <v>56</v>
      </c>
      <c r="E81" s="10">
        <v>54</v>
      </c>
      <c r="F81" s="48">
        <v>9.3000000000000007</v>
      </c>
      <c r="G81" s="48">
        <v>6</v>
      </c>
    </row>
    <row r="82" spans="1:7" x14ac:dyDescent="0.2">
      <c r="A82" s="29" t="s">
        <v>117</v>
      </c>
      <c r="B82" s="10">
        <v>9</v>
      </c>
      <c r="C82" s="10">
        <v>10</v>
      </c>
      <c r="D82" s="10">
        <v>34</v>
      </c>
      <c r="E82" s="10">
        <v>12</v>
      </c>
      <c r="F82" s="48">
        <v>3.8</v>
      </c>
      <c r="G82" s="48">
        <v>1.2</v>
      </c>
    </row>
    <row r="83" spans="1:7" x14ac:dyDescent="0.2">
      <c r="A83" s="29" t="s">
        <v>125</v>
      </c>
      <c r="B83" s="10">
        <v>8</v>
      </c>
      <c r="C83" s="10">
        <v>22</v>
      </c>
      <c r="D83" s="10">
        <v>61</v>
      </c>
      <c r="E83" s="10">
        <v>82</v>
      </c>
      <c r="F83" s="48">
        <v>7.6</v>
      </c>
      <c r="G83" s="48">
        <v>3.7272727272727271</v>
      </c>
    </row>
    <row r="84" spans="1:7" x14ac:dyDescent="0.2">
      <c r="A84" s="29" t="s">
        <v>129</v>
      </c>
      <c r="B84" s="10">
        <v>5</v>
      </c>
      <c r="C84" s="10">
        <v>10</v>
      </c>
      <c r="D84" s="10">
        <v>10</v>
      </c>
      <c r="E84" s="10">
        <v>26</v>
      </c>
      <c r="F84" s="48">
        <v>2</v>
      </c>
      <c r="G84" s="48">
        <v>2.6</v>
      </c>
    </row>
    <row r="85" spans="1:7" x14ac:dyDescent="0.2">
      <c r="A85" s="29" t="s">
        <v>133</v>
      </c>
      <c r="B85" s="10">
        <v>15</v>
      </c>
      <c r="C85" s="10">
        <v>34.999999999999993</v>
      </c>
      <c r="D85" s="10">
        <v>66</v>
      </c>
      <c r="E85" s="10">
        <v>121</v>
      </c>
      <c r="F85" s="48">
        <v>4.4000000000000004</v>
      </c>
      <c r="G85" s="48">
        <v>3.4571428571428577</v>
      </c>
    </row>
    <row r="86" spans="1:7" x14ac:dyDescent="0.2">
      <c r="A86" s="29" t="s">
        <v>137</v>
      </c>
      <c r="B86" s="10">
        <v>30</v>
      </c>
      <c r="C86" s="10">
        <v>61</v>
      </c>
      <c r="D86" s="10">
        <v>172</v>
      </c>
      <c r="E86" s="10">
        <v>222</v>
      </c>
      <c r="F86" s="48">
        <v>5.7</v>
      </c>
      <c r="G86" s="48">
        <v>3.639344262295082</v>
      </c>
    </row>
    <row r="87" spans="1:7" x14ac:dyDescent="0.2">
      <c r="A87" s="29" t="s">
        <v>145</v>
      </c>
      <c r="B87" s="10" t="s">
        <v>175</v>
      </c>
      <c r="C87" s="10">
        <v>11</v>
      </c>
      <c r="D87" s="10">
        <v>10</v>
      </c>
      <c r="E87" s="10">
        <v>21</v>
      </c>
      <c r="F87" s="48">
        <v>3.3</v>
      </c>
      <c r="G87" s="48">
        <v>1.9090909090909092</v>
      </c>
    </row>
    <row r="88" spans="1:7" x14ac:dyDescent="0.2">
      <c r="A88" s="29" t="s">
        <v>149</v>
      </c>
      <c r="B88" s="10" t="s">
        <v>175</v>
      </c>
      <c r="C88" s="10" t="s">
        <v>175</v>
      </c>
      <c r="D88" s="10" t="s">
        <v>175</v>
      </c>
      <c r="E88" s="10" t="s">
        <v>175</v>
      </c>
      <c r="F88" s="48">
        <v>1.3</v>
      </c>
      <c r="G88" s="48">
        <v>0.5</v>
      </c>
    </row>
    <row r="89" spans="1:7" x14ac:dyDescent="0.2">
      <c r="A89" s="29" t="s">
        <v>51</v>
      </c>
      <c r="B89" s="10">
        <v>805</v>
      </c>
      <c r="C89" s="10">
        <v>1535.9999999999995</v>
      </c>
      <c r="D89" s="10">
        <v>4444</v>
      </c>
      <c r="E89" s="10">
        <v>5697</v>
      </c>
      <c r="F89" s="48">
        <v>5.5</v>
      </c>
      <c r="G89" s="48">
        <v>3.7089843750000009</v>
      </c>
    </row>
    <row r="90" spans="1:7" x14ac:dyDescent="0.2">
      <c r="A90" s="88" t="s">
        <v>853</v>
      </c>
      <c r="B90" s="10"/>
      <c r="C90" s="10"/>
      <c r="D90" s="10"/>
      <c r="E90" s="10"/>
      <c r="F90" s="48"/>
      <c r="G90" s="48"/>
    </row>
    <row r="92" spans="1:7" x14ac:dyDescent="0.2">
      <c r="A92" s="31" t="s">
        <v>1039</v>
      </c>
    </row>
    <row r="93" spans="1:7" x14ac:dyDescent="0.2">
      <c r="A93" s="35" t="s">
        <v>152</v>
      </c>
      <c r="B93" s="18" t="s">
        <v>275</v>
      </c>
      <c r="C93" s="18"/>
      <c r="D93" s="18" t="s">
        <v>276</v>
      </c>
      <c r="E93" s="18"/>
      <c r="F93" s="18" t="s">
        <v>277</v>
      </c>
      <c r="G93" s="18"/>
    </row>
    <row r="94" spans="1:7" x14ac:dyDescent="0.2">
      <c r="A94" s="35"/>
      <c r="B94" s="18">
        <v>2020</v>
      </c>
      <c r="C94" s="18">
        <v>2021</v>
      </c>
      <c r="D94" s="18">
        <v>2020</v>
      </c>
      <c r="E94" s="18">
        <v>2021</v>
      </c>
      <c r="F94" s="18">
        <v>2020</v>
      </c>
      <c r="G94" s="18">
        <v>2021</v>
      </c>
    </row>
    <row r="95" spans="1:7" x14ac:dyDescent="0.2">
      <c r="A95" s="29" t="s">
        <v>181</v>
      </c>
      <c r="B95" s="10">
        <v>22</v>
      </c>
      <c r="C95" s="10">
        <v>48</v>
      </c>
      <c r="D95" s="10">
        <v>173</v>
      </c>
      <c r="E95" s="10">
        <v>176.99999999999994</v>
      </c>
      <c r="F95" s="48">
        <v>7.9</v>
      </c>
      <c r="G95" s="48">
        <v>3.6874999999999987</v>
      </c>
    </row>
    <row r="96" spans="1:7" x14ac:dyDescent="0.2">
      <c r="A96" s="29" t="s">
        <v>182</v>
      </c>
      <c r="B96" s="10">
        <v>57</v>
      </c>
      <c r="C96" s="10">
        <v>161</v>
      </c>
      <c r="D96" s="10">
        <v>367</v>
      </c>
      <c r="E96" s="10">
        <v>544</v>
      </c>
      <c r="F96" s="48">
        <v>6.4</v>
      </c>
      <c r="G96" s="48">
        <v>3.3788819875776399</v>
      </c>
    </row>
    <row r="97" spans="1:7" x14ac:dyDescent="0.2">
      <c r="A97" s="29" t="s">
        <v>183</v>
      </c>
      <c r="B97" s="10">
        <v>72</v>
      </c>
      <c r="C97" s="10">
        <v>110.00000000000003</v>
      </c>
      <c r="D97" s="10">
        <v>501</v>
      </c>
      <c r="E97" s="10">
        <v>415</v>
      </c>
      <c r="F97" s="48">
        <v>7</v>
      </c>
      <c r="G97" s="48">
        <v>3.7727272727272716</v>
      </c>
    </row>
    <row r="98" spans="1:7" x14ac:dyDescent="0.2">
      <c r="A98" s="29" t="s">
        <v>184</v>
      </c>
      <c r="B98" s="10">
        <v>12</v>
      </c>
      <c r="C98" s="10">
        <v>38</v>
      </c>
      <c r="D98" s="10">
        <v>75</v>
      </c>
      <c r="E98" s="10">
        <v>256</v>
      </c>
      <c r="F98" s="48">
        <v>6.3</v>
      </c>
      <c r="G98" s="48">
        <v>6.7368421052631575</v>
      </c>
    </row>
    <row r="99" spans="1:7" x14ac:dyDescent="0.2">
      <c r="A99" s="29" t="s">
        <v>185</v>
      </c>
      <c r="B99" s="10">
        <v>13</v>
      </c>
      <c r="C99" s="10">
        <v>23</v>
      </c>
      <c r="D99" s="10">
        <v>58</v>
      </c>
      <c r="E99" s="10">
        <v>56</v>
      </c>
      <c r="F99" s="48">
        <v>4.5</v>
      </c>
      <c r="G99" s="48">
        <v>2.4347826086956523</v>
      </c>
    </row>
    <row r="100" spans="1:7" x14ac:dyDescent="0.2">
      <c r="A100" s="29" t="s">
        <v>186</v>
      </c>
      <c r="B100" s="10">
        <v>119</v>
      </c>
      <c r="C100" s="10">
        <v>196</v>
      </c>
      <c r="D100" s="10">
        <v>525</v>
      </c>
      <c r="E100" s="10">
        <v>562</v>
      </c>
      <c r="F100" s="48">
        <v>4.4000000000000004</v>
      </c>
      <c r="G100" s="48">
        <v>2.8673469387755102</v>
      </c>
    </row>
    <row r="101" spans="1:7" x14ac:dyDescent="0.2">
      <c r="A101" s="29" t="s">
        <v>187</v>
      </c>
      <c r="B101" s="10">
        <v>60</v>
      </c>
      <c r="C101" s="10">
        <v>112</v>
      </c>
      <c r="D101" s="10">
        <v>419</v>
      </c>
      <c r="E101" s="10">
        <v>407</v>
      </c>
      <c r="F101" s="48">
        <v>7</v>
      </c>
      <c r="G101" s="48">
        <v>3.6339285714285716</v>
      </c>
    </row>
    <row r="102" spans="1:7" x14ac:dyDescent="0.2">
      <c r="A102" s="29" t="s">
        <v>188</v>
      </c>
      <c r="B102" s="10">
        <v>13</v>
      </c>
      <c r="C102" s="10">
        <v>48</v>
      </c>
      <c r="D102" s="10">
        <v>37</v>
      </c>
      <c r="E102" s="10">
        <v>104</v>
      </c>
      <c r="F102" s="48">
        <v>2.8</v>
      </c>
      <c r="G102" s="48">
        <v>2.1666666666666665</v>
      </c>
    </row>
    <row r="103" spans="1:7" x14ac:dyDescent="0.2">
      <c r="A103" s="29" t="s">
        <v>139</v>
      </c>
      <c r="B103" s="10">
        <v>9</v>
      </c>
      <c r="C103" s="10">
        <v>29</v>
      </c>
      <c r="D103" s="10">
        <v>34</v>
      </c>
      <c r="E103" s="10">
        <v>198.99999999999994</v>
      </c>
      <c r="F103" s="48">
        <v>3.8</v>
      </c>
      <c r="G103" s="48">
        <v>6.8620689655172393</v>
      </c>
    </row>
    <row r="104" spans="1:7" x14ac:dyDescent="0.2">
      <c r="A104" s="29" t="s">
        <v>189</v>
      </c>
      <c r="B104" s="10">
        <v>14</v>
      </c>
      <c r="C104" s="10">
        <v>13</v>
      </c>
      <c r="D104" s="10">
        <v>51</v>
      </c>
      <c r="E104" s="10">
        <v>27</v>
      </c>
      <c r="F104" s="48">
        <v>3.6</v>
      </c>
      <c r="G104" s="48">
        <v>2.0769230769230771</v>
      </c>
    </row>
    <row r="105" spans="1:7" x14ac:dyDescent="0.2">
      <c r="A105" s="29" t="s">
        <v>190</v>
      </c>
      <c r="B105" s="10">
        <v>62</v>
      </c>
      <c r="C105" s="10">
        <v>129</v>
      </c>
      <c r="D105" s="10">
        <v>446</v>
      </c>
      <c r="E105" s="10">
        <v>505.00000000000011</v>
      </c>
      <c r="F105" s="48">
        <v>7.2</v>
      </c>
      <c r="G105" s="48">
        <v>3.9147286821705434</v>
      </c>
    </row>
    <row r="106" spans="1:7" x14ac:dyDescent="0.2">
      <c r="A106" s="29" t="s">
        <v>191</v>
      </c>
      <c r="B106" s="10">
        <v>32</v>
      </c>
      <c r="C106" s="10">
        <v>77</v>
      </c>
      <c r="D106" s="10">
        <v>215</v>
      </c>
      <c r="E106" s="10">
        <v>293</v>
      </c>
      <c r="F106" s="48">
        <v>6.7</v>
      </c>
      <c r="G106" s="48">
        <v>3.8051948051948052</v>
      </c>
    </row>
    <row r="107" spans="1:7" x14ac:dyDescent="0.2">
      <c r="A107" s="29" t="s">
        <v>192</v>
      </c>
      <c r="B107" s="10">
        <v>25</v>
      </c>
      <c r="C107" s="10">
        <v>44</v>
      </c>
      <c r="D107" s="10">
        <v>87</v>
      </c>
      <c r="E107" s="10">
        <v>84.999999999999986</v>
      </c>
      <c r="F107" s="48">
        <v>3.5</v>
      </c>
      <c r="G107" s="48">
        <v>1.9318181818181814</v>
      </c>
    </row>
    <row r="108" spans="1:7" x14ac:dyDescent="0.2">
      <c r="A108" s="29" t="s">
        <v>193</v>
      </c>
      <c r="B108" s="10">
        <v>21</v>
      </c>
      <c r="C108" s="10">
        <v>42.999999999999993</v>
      </c>
      <c r="D108" s="10">
        <v>87</v>
      </c>
      <c r="E108" s="10">
        <v>135</v>
      </c>
      <c r="F108" s="48">
        <v>4.0999999999999996</v>
      </c>
      <c r="G108" s="48">
        <v>3.1395348837209309</v>
      </c>
    </row>
    <row r="109" spans="1:7" x14ac:dyDescent="0.2">
      <c r="A109" s="29" t="s">
        <v>194</v>
      </c>
      <c r="B109" s="10">
        <v>45</v>
      </c>
      <c r="C109" s="10">
        <v>140</v>
      </c>
      <c r="D109" s="10">
        <v>355</v>
      </c>
      <c r="E109" s="10">
        <v>936.00000000000023</v>
      </c>
      <c r="F109" s="48">
        <v>7.9</v>
      </c>
      <c r="G109" s="48">
        <v>6.6857142857142877</v>
      </c>
    </row>
    <row r="110" spans="1:7" x14ac:dyDescent="0.2">
      <c r="A110" s="29" t="s">
        <v>196</v>
      </c>
      <c r="B110" s="10">
        <v>189</v>
      </c>
      <c r="C110" s="10">
        <v>281.99999999999989</v>
      </c>
      <c r="D110" s="10">
        <v>859</v>
      </c>
      <c r="E110" s="10">
        <v>885</v>
      </c>
      <c r="F110" s="48">
        <v>4.5</v>
      </c>
      <c r="G110" s="48">
        <v>3.1382978723404267</v>
      </c>
    </row>
    <row r="111" spans="1:7" x14ac:dyDescent="0.2">
      <c r="A111" s="29" t="s">
        <v>195</v>
      </c>
      <c r="B111" s="10">
        <v>40</v>
      </c>
      <c r="C111" s="10">
        <v>42.999999999999986</v>
      </c>
      <c r="D111" s="10">
        <v>155</v>
      </c>
      <c r="E111" s="10">
        <v>110.99999999999997</v>
      </c>
      <c r="F111" s="48">
        <v>3.9</v>
      </c>
      <c r="G111" s="48">
        <v>2.5813953488372094</v>
      </c>
    </row>
    <row r="112" spans="1:7" x14ac:dyDescent="0.2">
      <c r="A112" s="29" t="s">
        <v>51</v>
      </c>
      <c r="B112" s="10">
        <v>805</v>
      </c>
      <c r="C112" s="10">
        <v>1535.9999999999998</v>
      </c>
      <c r="D112" s="10">
        <v>4444</v>
      </c>
      <c r="E112" s="10">
        <v>5697</v>
      </c>
      <c r="F112" s="48">
        <v>5.5</v>
      </c>
      <c r="G112" s="48">
        <v>3.7089843750000004</v>
      </c>
    </row>
    <row r="113" spans="1:7" x14ac:dyDescent="0.2">
      <c r="A113" s="88" t="s">
        <v>853</v>
      </c>
      <c r="B113" s="10"/>
      <c r="C113" s="10"/>
      <c r="D113" s="10"/>
      <c r="E113" s="10"/>
      <c r="F113" s="48"/>
      <c r="G113" s="48"/>
    </row>
    <row r="115" spans="1:7" x14ac:dyDescent="0.2">
      <c r="A115" s="31" t="s">
        <v>1040</v>
      </c>
    </row>
    <row r="116" spans="1:7" x14ac:dyDescent="0.2">
      <c r="A116" s="35" t="s">
        <v>170</v>
      </c>
      <c r="B116" s="18" t="s">
        <v>275</v>
      </c>
      <c r="C116" s="18"/>
      <c r="D116" s="18" t="s">
        <v>276</v>
      </c>
      <c r="E116" s="18"/>
      <c r="F116" s="18" t="s">
        <v>277</v>
      </c>
      <c r="G116" s="18"/>
    </row>
    <row r="117" spans="1:7" x14ac:dyDescent="0.2">
      <c r="A117" s="35"/>
      <c r="B117" s="18">
        <v>2020</v>
      </c>
      <c r="C117" s="18">
        <v>2021</v>
      </c>
      <c r="D117" s="18">
        <v>2020</v>
      </c>
      <c r="E117" s="18">
        <v>2021</v>
      </c>
      <c r="F117" s="18">
        <v>2020</v>
      </c>
      <c r="G117" s="18">
        <v>2021</v>
      </c>
    </row>
    <row r="118" spans="1:7" x14ac:dyDescent="0.2">
      <c r="A118" s="29" t="s">
        <v>171</v>
      </c>
      <c r="B118" s="10">
        <v>655</v>
      </c>
      <c r="C118" s="10">
        <v>1258.7189716865289</v>
      </c>
      <c r="D118" s="10">
        <v>3857</v>
      </c>
      <c r="E118" s="10">
        <v>4711.0000000000036</v>
      </c>
      <c r="F118" s="11">
        <v>5.9</v>
      </c>
      <c r="G118" s="48">
        <v>3.742694045270361</v>
      </c>
    </row>
    <row r="119" spans="1:7" x14ac:dyDescent="0.2">
      <c r="A119" s="29" t="s">
        <v>172</v>
      </c>
      <c r="B119" s="10">
        <v>102</v>
      </c>
      <c r="C119" s="10">
        <v>228</v>
      </c>
      <c r="D119" s="10">
        <v>434</v>
      </c>
      <c r="E119" s="10">
        <v>851.00000000000011</v>
      </c>
      <c r="F119" s="11">
        <v>4.3</v>
      </c>
      <c r="G119" s="48">
        <v>3.7324561403508776</v>
      </c>
    </row>
    <row r="120" spans="1:7" x14ac:dyDescent="0.2">
      <c r="A120" s="29" t="s">
        <v>173</v>
      </c>
      <c r="B120" s="10">
        <v>48</v>
      </c>
      <c r="C120" s="10">
        <v>63.999999999999986</v>
      </c>
      <c r="D120" s="10">
        <v>153</v>
      </c>
      <c r="E120" s="10">
        <v>135</v>
      </c>
      <c r="F120" s="11">
        <v>3.2</v>
      </c>
      <c r="G120" s="48">
        <v>2.1093750000000004</v>
      </c>
    </row>
    <row r="121" spans="1:7" x14ac:dyDescent="0.2">
      <c r="A121" s="29" t="s">
        <v>51</v>
      </c>
      <c r="B121" s="10">
        <v>805</v>
      </c>
      <c r="C121" s="10">
        <v>1535.999999999995</v>
      </c>
      <c r="D121" s="10">
        <v>4444</v>
      </c>
      <c r="E121" s="10">
        <v>5697.0000000000036</v>
      </c>
      <c r="F121" s="11">
        <v>5.5</v>
      </c>
      <c r="G121" s="48">
        <v>3.7089843750000147</v>
      </c>
    </row>
    <row r="122" spans="1:7" x14ac:dyDescent="0.2">
      <c r="A122" s="88" t="s">
        <v>853</v>
      </c>
    </row>
    <row r="124" spans="1:7" x14ac:dyDescent="0.2">
      <c r="A124" s="31" t="s">
        <v>1041</v>
      </c>
    </row>
    <row r="125" spans="1:7" x14ac:dyDescent="0.2">
      <c r="A125" s="35" t="s">
        <v>68</v>
      </c>
      <c r="B125" s="18" t="s">
        <v>275</v>
      </c>
      <c r="C125" s="18"/>
      <c r="D125" s="18" t="s">
        <v>276</v>
      </c>
      <c r="E125" s="18"/>
      <c r="F125" s="18" t="s">
        <v>277</v>
      </c>
      <c r="G125" s="18"/>
    </row>
    <row r="126" spans="1:7" x14ac:dyDescent="0.2">
      <c r="A126" s="35"/>
      <c r="B126" s="18">
        <v>2020</v>
      </c>
      <c r="C126" s="18">
        <v>2021</v>
      </c>
      <c r="D126" s="18">
        <v>2020</v>
      </c>
      <c r="E126" s="18">
        <v>2021</v>
      </c>
      <c r="F126" s="18">
        <v>2020</v>
      </c>
      <c r="G126" s="18">
        <v>2021</v>
      </c>
    </row>
    <row r="127" spans="1:7" x14ac:dyDescent="0.2">
      <c r="A127" s="29" t="s">
        <v>91</v>
      </c>
      <c r="B127" s="11">
        <v>13</v>
      </c>
      <c r="C127" s="11">
        <v>17</v>
      </c>
      <c r="D127" s="11">
        <v>136</v>
      </c>
      <c r="E127" s="11">
        <v>101</v>
      </c>
      <c r="F127" s="48">
        <v>10.5</v>
      </c>
      <c r="G127" s="48">
        <v>5.9411764705882355</v>
      </c>
    </row>
    <row r="128" spans="1:7" x14ac:dyDescent="0.2">
      <c r="A128" s="29" t="s">
        <v>76</v>
      </c>
      <c r="B128" s="11">
        <v>18</v>
      </c>
      <c r="C128" s="11">
        <v>7</v>
      </c>
      <c r="D128" s="11">
        <v>311</v>
      </c>
      <c r="E128" s="11">
        <v>65</v>
      </c>
      <c r="F128" s="48">
        <v>17.3</v>
      </c>
      <c r="G128" s="48">
        <v>9.2857142857142865</v>
      </c>
    </row>
    <row r="129" spans="1:7" x14ac:dyDescent="0.2">
      <c r="A129" s="29" t="s">
        <v>125</v>
      </c>
      <c r="B129" s="11" t="s">
        <v>175</v>
      </c>
      <c r="C129" s="11">
        <v>5</v>
      </c>
      <c r="D129" s="11">
        <v>28</v>
      </c>
      <c r="E129" s="11">
        <v>31.999999999999993</v>
      </c>
      <c r="F129" s="48">
        <v>9.3000000000000007</v>
      </c>
      <c r="G129" s="48">
        <v>6.3999999999999986</v>
      </c>
    </row>
    <row r="130" spans="1:7" x14ac:dyDescent="0.2">
      <c r="A130" s="29" t="s">
        <v>141</v>
      </c>
      <c r="B130" s="11">
        <v>6</v>
      </c>
      <c r="C130" s="11" t="s">
        <v>175</v>
      </c>
      <c r="D130" s="11">
        <v>106</v>
      </c>
      <c r="E130" s="11">
        <v>16</v>
      </c>
      <c r="F130" s="48">
        <v>17.7</v>
      </c>
      <c r="G130" s="48">
        <v>16</v>
      </c>
    </row>
    <row r="131" spans="1:7" x14ac:dyDescent="0.2">
      <c r="A131" s="29" t="s">
        <v>51</v>
      </c>
      <c r="B131" s="11">
        <v>40</v>
      </c>
      <c r="C131" s="11">
        <v>30</v>
      </c>
      <c r="D131" s="11">
        <v>581</v>
      </c>
      <c r="E131" s="11">
        <v>214</v>
      </c>
      <c r="F131" s="48">
        <v>14.5</v>
      </c>
      <c r="G131" s="48">
        <v>7.1333333333333337</v>
      </c>
    </row>
    <row r="132" spans="1:7" x14ac:dyDescent="0.2">
      <c r="A132" s="88" t="s">
        <v>853</v>
      </c>
      <c r="F132" s="48"/>
      <c r="G132" s="48"/>
    </row>
    <row r="133" spans="1:7" x14ac:dyDescent="0.2">
      <c r="G133" s="48"/>
    </row>
    <row r="134" spans="1:7" x14ac:dyDescent="0.2">
      <c r="A134" s="31" t="s">
        <v>1042</v>
      </c>
      <c r="G134" s="48"/>
    </row>
    <row r="135" spans="1:7" x14ac:dyDescent="0.2">
      <c r="A135" s="35" t="s">
        <v>152</v>
      </c>
      <c r="B135" s="18" t="s">
        <v>275</v>
      </c>
      <c r="C135" s="18"/>
      <c r="D135" s="18" t="s">
        <v>276</v>
      </c>
      <c r="E135" s="18"/>
      <c r="F135" s="18" t="s">
        <v>277</v>
      </c>
      <c r="G135" s="70"/>
    </row>
    <row r="136" spans="1:7" x14ac:dyDescent="0.2">
      <c r="A136" s="35"/>
      <c r="B136" s="18">
        <v>2020</v>
      </c>
      <c r="C136" s="18">
        <v>2021</v>
      </c>
      <c r="D136" s="18">
        <v>2020</v>
      </c>
      <c r="E136" s="18">
        <v>2021</v>
      </c>
      <c r="F136" s="18">
        <v>2020</v>
      </c>
      <c r="G136" s="79">
        <v>2021</v>
      </c>
    </row>
    <row r="137" spans="1:7" x14ac:dyDescent="0.2">
      <c r="A137" s="29" t="s">
        <v>187</v>
      </c>
      <c r="B137" s="11" t="s">
        <v>175</v>
      </c>
      <c r="C137" s="11">
        <v>5</v>
      </c>
      <c r="D137" s="11">
        <v>28</v>
      </c>
      <c r="E137" s="11">
        <v>31.999999999999993</v>
      </c>
      <c r="F137" s="11">
        <v>9.3000000000000007</v>
      </c>
      <c r="G137" s="48">
        <v>6.3999999999999986</v>
      </c>
    </row>
    <row r="138" spans="1:7" x14ac:dyDescent="0.2">
      <c r="A138" s="29" t="s">
        <v>190</v>
      </c>
      <c r="B138" s="11">
        <v>6</v>
      </c>
      <c r="C138" s="11" t="s">
        <v>175</v>
      </c>
      <c r="D138" s="11">
        <v>106</v>
      </c>
      <c r="E138" s="11">
        <v>16</v>
      </c>
      <c r="F138" s="11">
        <v>17.7</v>
      </c>
      <c r="G138" s="48">
        <v>16</v>
      </c>
    </row>
    <row r="139" spans="1:7" x14ac:dyDescent="0.2">
      <c r="A139" s="29" t="s">
        <v>194</v>
      </c>
      <c r="B139" s="11">
        <v>13</v>
      </c>
      <c r="C139" s="11">
        <v>17</v>
      </c>
      <c r="D139" s="11">
        <v>136</v>
      </c>
      <c r="E139" s="11">
        <v>101</v>
      </c>
      <c r="F139" s="11">
        <v>10.5</v>
      </c>
      <c r="G139" s="48">
        <v>5.9411764705882355</v>
      </c>
    </row>
    <row r="140" spans="1:7" x14ac:dyDescent="0.2">
      <c r="A140" s="29" t="s">
        <v>196</v>
      </c>
      <c r="B140" s="11">
        <v>18</v>
      </c>
      <c r="C140" s="11">
        <v>7</v>
      </c>
      <c r="D140" s="11">
        <v>311</v>
      </c>
      <c r="E140" s="11">
        <v>65</v>
      </c>
      <c r="F140" s="11">
        <v>17.3</v>
      </c>
      <c r="G140" s="48">
        <v>9.2857142857142865</v>
      </c>
    </row>
    <row r="141" spans="1:7" x14ac:dyDescent="0.2">
      <c r="A141" s="29" t="s">
        <v>51</v>
      </c>
      <c r="B141" s="11">
        <v>40</v>
      </c>
      <c r="C141" s="11">
        <v>30</v>
      </c>
      <c r="D141" s="11">
        <v>581</v>
      </c>
      <c r="E141" s="11">
        <v>214</v>
      </c>
      <c r="F141" s="11">
        <v>14.5</v>
      </c>
      <c r="G141" s="48">
        <v>7.1333333333333337</v>
      </c>
    </row>
    <row r="142" spans="1:7" x14ac:dyDescent="0.2">
      <c r="A142" s="88" t="s">
        <v>853</v>
      </c>
    </row>
    <row r="144" spans="1:7" x14ac:dyDescent="0.2">
      <c r="A144" s="31" t="s">
        <v>1043</v>
      </c>
    </row>
    <row r="145" spans="1:9" x14ac:dyDescent="0.2">
      <c r="A145" s="35" t="s">
        <v>170</v>
      </c>
      <c r="B145" s="18" t="s">
        <v>275</v>
      </c>
      <c r="C145" s="18"/>
      <c r="D145" s="18" t="s">
        <v>276</v>
      </c>
      <c r="E145" s="18"/>
      <c r="F145" s="18" t="s">
        <v>277</v>
      </c>
      <c r="G145" s="18"/>
      <c r="I145" s="29"/>
    </row>
    <row r="146" spans="1:9" x14ac:dyDescent="0.2">
      <c r="A146" s="35"/>
      <c r="B146" s="18">
        <v>2020</v>
      </c>
      <c r="C146" s="18">
        <v>2021</v>
      </c>
      <c r="D146" s="18">
        <v>2020</v>
      </c>
      <c r="E146" s="18">
        <v>2021</v>
      </c>
      <c r="F146" s="18">
        <v>2020</v>
      </c>
      <c r="G146" s="18">
        <v>2021</v>
      </c>
    </row>
    <row r="147" spans="1:9" x14ac:dyDescent="0.2">
      <c r="A147" s="29" t="s">
        <v>171</v>
      </c>
      <c r="B147" s="11">
        <v>40</v>
      </c>
      <c r="C147" s="11">
        <v>30</v>
      </c>
      <c r="D147" s="11">
        <v>581</v>
      </c>
      <c r="E147" s="11">
        <v>214</v>
      </c>
      <c r="F147" s="48">
        <f>D147/B147</f>
        <v>14.525</v>
      </c>
      <c r="G147" s="48">
        <f>E147/C147</f>
        <v>7.1333333333333337</v>
      </c>
    </row>
    <row r="148" spans="1:9" x14ac:dyDescent="0.2">
      <c r="A148" s="29" t="s">
        <v>172</v>
      </c>
      <c r="B148" s="11" t="s">
        <v>27</v>
      </c>
      <c r="C148" s="11" t="s">
        <v>27</v>
      </c>
      <c r="D148" s="11" t="s">
        <v>27</v>
      </c>
      <c r="E148" s="11" t="s">
        <v>27</v>
      </c>
      <c r="F148" s="48" t="s">
        <v>27</v>
      </c>
      <c r="G148" s="48" t="s">
        <v>27</v>
      </c>
    </row>
    <row r="149" spans="1:9" x14ac:dyDescent="0.2">
      <c r="A149" s="29" t="s">
        <v>173</v>
      </c>
      <c r="B149" s="11" t="s">
        <v>27</v>
      </c>
      <c r="C149" s="11" t="s">
        <v>27</v>
      </c>
      <c r="D149" s="11" t="s">
        <v>27</v>
      </c>
      <c r="E149" s="11" t="s">
        <v>27</v>
      </c>
      <c r="F149" s="48" t="s">
        <v>27</v>
      </c>
      <c r="G149" s="48" t="s">
        <v>27</v>
      </c>
    </row>
    <row r="150" spans="1:9" x14ac:dyDescent="0.2">
      <c r="A150" s="29" t="s">
        <v>51</v>
      </c>
      <c r="B150" s="11">
        <v>40</v>
      </c>
      <c r="C150" s="11">
        <v>30</v>
      </c>
      <c r="D150" s="11">
        <v>581</v>
      </c>
      <c r="E150" s="11">
        <v>214</v>
      </c>
      <c r="F150" s="48">
        <f>D150/B150</f>
        <v>14.525</v>
      </c>
      <c r="G150" s="48">
        <f>E150/C150</f>
        <v>7.1333333333333337</v>
      </c>
    </row>
    <row r="151" spans="1:9" x14ac:dyDescent="0.2">
      <c r="A151" s="88" t="s">
        <v>853</v>
      </c>
    </row>
  </sheetData>
  <hyperlinks>
    <hyperlink ref="D2" location="Cover!A1" display="Return to: Cover" xr:uid="{29DDF38F-10C6-48CC-A91E-B5AAD6FA89CF}"/>
  </hyperlink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BBB4F-1AC3-4618-A18C-C7F866C3F042}">
  <dimension ref="A1:L623"/>
  <sheetViews>
    <sheetView zoomScaleNormal="100" workbookViewId="0">
      <selection activeCell="B365" sqref="B365"/>
    </sheetView>
  </sheetViews>
  <sheetFormatPr defaultColWidth="9.33203125" defaultRowHeight="12.75" x14ac:dyDescent="0.2"/>
  <cols>
    <col min="1" max="1" width="29.5" style="29" customWidth="1"/>
    <col min="2" max="2" width="13.33203125" style="11" customWidth="1"/>
    <col min="3" max="3" width="16.6640625" style="11" customWidth="1"/>
    <col min="4" max="7" width="13.33203125" style="11" customWidth="1"/>
    <col min="8" max="8" width="9.33203125" style="5"/>
    <col min="9" max="16" width="9.33203125" style="5" customWidth="1"/>
    <col min="17" max="16384" width="9.33203125" style="5"/>
  </cols>
  <sheetData>
    <row r="1" spans="1:12" s="1" customFormat="1" x14ac:dyDescent="0.2">
      <c r="A1" s="25"/>
      <c r="B1" s="16"/>
      <c r="C1" s="16"/>
      <c r="D1" s="16"/>
      <c r="E1" s="16"/>
      <c r="F1" s="16"/>
      <c r="G1" s="16"/>
    </row>
    <row r="2" spans="1:12" s="1" customFormat="1" ht="20.25" thickBot="1" x14ac:dyDescent="0.35">
      <c r="A2" s="26" t="s">
        <v>820</v>
      </c>
      <c r="B2" s="16"/>
      <c r="C2" s="16"/>
      <c r="D2" s="83" t="s">
        <v>810</v>
      </c>
      <c r="E2" s="16"/>
      <c r="F2" s="16"/>
      <c r="G2" s="16"/>
      <c r="J2" s="5"/>
      <c r="K2" s="5"/>
      <c r="L2" s="5"/>
    </row>
    <row r="3" spans="1:12" s="1" customFormat="1" ht="18.75" thickTop="1" x14ac:dyDescent="0.25">
      <c r="A3" s="86" t="s">
        <v>2</v>
      </c>
      <c r="B3" s="16"/>
      <c r="C3" s="16"/>
      <c r="D3" s="16"/>
      <c r="E3" s="16"/>
      <c r="F3" s="16"/>
      <c r="G3" s="16"/>
      <c r="J3" s="5"/>
      <c r="K3" s="5"/>
      <c r="L3" s="5"/>
    </row>
    <row r="4" spans="1:12" s="4" customFormat="1" x14ac:dyDescent="0.2">
      <c r="A4" s="28"/>
      <c r="B4" s="17"/>
      <c r="C4" s="17"/>
      <c r="D4" s="17"/>
      <c r="E4" s="17"/>
      <c r="F4" s="17"/>
      <c r="G4" s="17"/>
    </row>
    <row r="6" spans="1:12" ht="17.25" thickBot="1" x14ac:dyDescent="0.35">
      <c r="A6" s="30" t="s">
        <v>17</v>
      </c>
    </row>
    <row r="7" spans="1:12" x14ac:dyDescent="0.2">
      <c r="A7" s="31" t="s">
        <v>1044</v>
      </c>
    </row>
    <row r="8" spans="1:12" ht="25.5" x14ac:dyDescent="0.2">
      <c r="A8" s="35" t="s">
        <v>253</v>
      </c>
      <c r="B8" s="22" t="s">
        <v>254</v>
      </c>
    </row>
    <row r="9" spans="1:12" x14ac:dyDescent="0.2">
      <c r="A9" s="29">
        <v>2006</v>
      </c>
      <c r="B9" s="10">
        <v>58397</v>
      </c>
    </row>
    <row r="10" spans="1:12" x14ac:dyDescent="0.2">
      <c r="A10" s="29">
        <v>2007</v>
      </c>
      <c r="B10" s="10">
        <v>59453</v>
      </c>
    </row>
    <row r="11" spans="1:12" x14ac:dyDescent="0.2">
      <c r="A11" s="29">
        <v>2008</v>
      </c>
      <c r="B11" s="10">
        <v>60968</v>
      </c>
    </row>
    <row r="12" spans="1:12" x14ac:dyDescent="0.2">
      <c r="A12" s="29">
        <v>2009</v>
      </c>
      <c r="B12" s="10">
        <v>62365</v>
      </c>
    </row>
    <row r="13" spans="1:12" x14ac:dyDescent="0.2">
      <c r="A13" s="29">
        <v>2010</v>
      </c>
      <c r="B13" s="10">
        <v>66651</v>
      </c>
    </row>
    <row r="14" spans="1:12" x14ac:dyDescent="0.2">
      <c r="A14" s="29">
        <v>2011</v>
      </c>
      <c r="B14" s="10">
        <v>69980</v>
      </c>
    </row>
    <row r="15" spans="1:12" x14ac:dyDescent="0.2">
      <c r="A15" s="29">
        <v>2012</v>
      </c>
      <c r="B15" s="10">
        <v>72159</v>
      </c>
    </row>
    <row r="16" spans="1:12" x14ac:dyDescent="0.2">
      <c r="A16" s="29">
        <v>2013</v>
      </c>
      <c r="B16" s="10">
        <v>72774</v>
      </c>
    </row>
    <row r="17" spans="1:3" x14ac:dyDescent="0.2">
      <c r="A17" s="29">
        <v>2014</v>
      </c>
      <c r="B17" s="10">
        <v>74356</v>
      </c>
    </row>
    <row r="18" spans="1:3" x14ac:dyDescent="0.2">
      <c r="A18" s="29">
        <v>2015</v>
      </c>
      <c r="B18" s="10">
        <v>74650</v>
      </c>
    </row>
    <row r="19" spans="1:3" x14ac:dyDescent="0.2">
      <c r="A19" s="29">
        <v>2016</v>
      </c>
      <c r="B19" s="10">
        <v>76627</v>
      </c>
    </row>
    <row r="20" spans="1:3" x14ac:dyDescent="0.2">
      <c r="A20" s="29">
        <v>2017</v>
      </c>
      <c r="B20" s="10">
        <v>79349</v>
      </c>
    </row>
    <row r="21" spans="1:3" x14ac:dyDescent="0.2">
      <c r="A21" s="29">
        <v>2018</v>
      </c>
      <c r="B21" s="10">
        <v>78713</v>
      </c>
    </row>
    <row r="22" spans="1:3" x14ac:dyDescent="0.2">
      <c r="A22" s="29">
        <v>2019</v>
      </c>
      <c r="B22" s="10">
        <v>79798</v>
      </c>
    </row>
    <row r="23" spans="1:3" x14ac:dyDescent="0.2">
      <c r="A23" s="29">
        <v>2020</v>
      </c>
      <c r="B23" s="10">
        <v>80795</v>
      </c>
    </row>
    <row r="24" spans="1:3" x14ac:dyDescent="0.2">
      <c r="A24" s="29">
        <v>2021</v>
      </c>
      <c r="B24" s="10">
        <v>81113</v>
      </c>
    </row>
    <row r="25" spans="1:3" x14ac:dyDescent="0.2">
      <c r="A25" s="88" t="s">
        <v>885</v>
      </c>
      <c r="B25" s="10"/>
    </row>
    <row r="27" spans="1:3" x14ac:dyDescent="0.2">
      <c r="A27" s="31" t="s">
        <v>1045</v>
      </c>
    </row>
    <row r="28" spans="1:3" ht="25.5" x14ac:dyDescent="0.2">
      <c r="A28" s="35" t="s">
        <v>68</v>
      </c>
      <c r="B28" s="22" t="s">
        <v>255</v>
      </c>
      <c r="C28" s="18"/>
    </row>
    <row r="29" spans="1:3" x14ac:dyDescent="0.2">
      <c r="A29" s="35"/>
      <c r="B29" s="18">
        <v>2020</v>
      </c>
      <c r="C29" s="18">
        <v>2021</v>
      </c>
    </row>
    <row r="30" spans="1:3" x14ac:dyDescent="0.2">
      <c r="A30" s="29" t="s">
        <v>70</v>
      </c>
      <c r="B30" s="10">
        <v>119</v>
      </c>
      <c r="C30" s="10">
        <v>111</v>
      </c>
    </row>
    <row r="31" spans="1:3" x14ac:dyDescent="0.2">
      <c r="A31" s="29" t="s">
        <v>74</v>
      </c>
      <c r="B31" s="10">
        <v>142</v>
      </c>
      <c r="C31" s="10">
        <v>107</v>
      </c>
    </row>
    <row r="32" spans="1:3" x14ac:dyDescent="0.2">
      <c r="A32" s="29" t="s">
        <v>78</v>
      </c>
      <c r="B32" s="10">
        <v>1601</v>
      </c>
      <c r="C32" s="10">
        <v>1659</v>
      </c>
    </row>
    <row r="33" spans="1:3" x14ac:dyDescent="0.2">
      <c r="A33" s="29" t="s">
        <v>82</v>
      </c>
      <c r="B33" s="10">
        <v>1525</v>
      </c>
      <c r="C33" s="10">
        <v>1578</v>
      </c>
    </row>
    <row r="34" spans="1:3" x14ac:dyDescent="0.2">
      <c r="A34" s="29" t="s">
        <v>86</v>
      </c>
      <c r="B34" s="10">
        <v>387</v>
      </c>
      <c r="C34" s="10">
        <v>438</v>
      </c>
    </row>
    <row r="35" spans="1:3" x14ac:dyDescent="0.2">
      <c r="A35" s="29" t="s">
        <v>90</v>
      </c>
      <c r="B35" s="10">
        <v>736</v>
      </c>
      <c r="C35" s="10">
        <v>772</v>
      </c>
    </row>
    <row r="36" spans="1:3" x14ac:dyDescent="0.2">
      <c r="A36" s="29" t="s">
        <v>94</v>
      </c>
      <c r="B36" s="10">
        <v>1272</v>
      </c>
      <c r="C36" s="10">
        <v>1232</v>
      </c>
    </row>
    <row r="37" spans="1:3" x14ac:dyDescent="0.2">
      <c r="A37" s="29" t="s">
        <v>98</v>
      </c>
      <c r="B37" s="10">
        <v>141</v>
      </c>
      <c r="C37" s="10">
        <v>133</v>
      </c>
    </row>
    <row r="38" spans="1:3" x14ac:dyDescent="0.2">
      <c r="A38" s="29" t="s">
        <v>102</v>
      </c>
      <c r="B38" s="10">
        <v>1808</v>
      </c>
      <c r="C38" s="10">
        <v>1770</v>
      </c>
    </row>
    <row r="39" spans="1:3" x14ac:dyDescent="0.2">
      <c r="A39" s="29" t="s">
        <v>106</v>
      </c>
      <c r="B39" s="10">
        <v>2681</v>
      </c>
      <c r="C39" s="10">
        <v>2393</v>
      </c>
    </row>
    <row r="40" spans="1:3" x14ac:dyDescent="0.2">
      <c r="A40" s="29" t="s">
        <v>110</v>
      </c>
      <c r="B40" s="10">
        <v>61</v>
      </c>
      <c r="C40" s="10">
        <v>52</v>
      </c>
    </row>
    <row r="41" spans="1:3" x14ac:dyDescent="0.2">
      <c r="A41" s="29" t="s">
        <v>114</v>
      </c>
      <c r="B41" s="10">
        <v>482</v>
      </c>
      <c r="C41" s="10">
        <v>486</v>
      </c>
    </row>
    <row r="42" spans="1:3" x14ac:dyDescent="0.2">
      <c r="A42" s="29" t="s">
        <v>118</v>
      </c>
      <c r="B42" s="10">
        <v>1994</v>
      </c>
      <c r="C42" s="10">
        <v>2002</v>
      </c>
    </row>
    <row r="43" spans="1:3" x14ac:dyDescent="0.2">
      <c r="A43" s="29" t="s">
        <v>122</v>
      </c>
      <c r="B43" s="10">
        <v>5444</v>
      </c>
      <c r="C43" s="10">
        <v>5774</v>
      </c>
    </row>
    <row r="44" spans="1:3" x14ac:dyDescent="0.2">
      <c r="A44" s="29" t="s">
        <v>126</v>
      </c>
      <c r="B44" s="10">
        <v>155</v>
      </c>
      <c r="C44" s="10">
        <v>128</v>
      </c>
    </row>
    <row r="45" spans="1:3" x14ac:dyDescent="0.2">
      <c r="A45" s="29" t="s">
        <v>130</v>
      </c>
      <c r="B45" s="10">
        <v>290</v>
      </c>
      <c r="C45" s="10">
        <v>263</v>
      </c>
    </row>
    <row r="46" spans="1:3" x14ac:dyDescent="0.2">
      <c r="A46" s="29" t="s">
        <v>134</v>
      </c>
      <c r="B46" s="10">
        <v>214</v>
      </c>
      <c r="C46" s="10">
        <v>186</v>
      </c>
    </row>
    <row r="47" spans="1:3" x14ac:dyDescent="0.2">
      <c r="A47" s="29" t="s">
        <v>138</v>
      </c>
      <c r="B47" s="10">
        <v>1624</v>
      </c>
      <c r="C47" s="10">
        <v>1572</v>
      </c>
    </row>
    <row r="48" spans="1:3" x14ac:dyDescent="0.2">
      <c r="A48" s="29" t="s">
        <v>142</v>
      </c>
      <c r="B48" s="10">
        <v>524</v>
      </c>
      <c r="C48" s="10">
        <v>497</v>
      </c>
    </row>
    <row r="49" spans="1:3" x14ac:dyDescent="0.2">
      <c r="A49" s="29" t="s">
        <v>146</v>
      </c>
      <c r="B49" s="10">
        <v>2039</v>
      </c>
      <c r="C49" s="10">
        <v>1966</v>
      </c>
    </row>
    <row r="50" spans="1:3" x14ac:dyDescent="0.2">
      <c r="A50" s="29" t="s">
        <v>71</v>
      </c>
      <c r="B50" s="10">
        <v>122</v>
      </c>
      <c r="C50" s="10">
        <v>118</v>
      </c>
    </row>
    <row r="51" spans="1:3" x14ac:dyDescent="0.2">
      <c r="A51" s="29" t="s">
        <v>75</v>
      </c>
      <c r="B51" s="10">
        <v>1596</v>
      </c>
      <c r="C51" s="10">
        <v>1634</v>
      </c>
    </row>
    <row r="52" spans="1:3" x14ac:dyDescent="0.2">
      <c r="A52" s="29" t="s">
        <v>79</v>
      </c>
      <c r="B52" s="10">
        <v>231</v>
      </c>
      <c r="C52" s="10">
        <v>207</v>
      </c>
    </row>
    <row r="53" spans="1:3" x14ac:dyDescent="0.2">
      <c r="A53" s="29" t="s">
        <v>83</v>
      </c>
      <c r="B53" s="10">
        <v>275</v>
      </c>
      <c r="C53" s="10">
        <v>274</v>
      </c>
    </row>
    <row r="54" spans="1:3" x14ac:dyDescent="0.2">
      <c r="A54" s="29" t="s">
        <v>87</v>
      </c>
      <c r="B54" s="10">
        <v>1619</v>
      </c>
      <c r="C54" s="10">
        <v>1667</v>
      </c>
    </row>
    <row r="55" spans="1:3" x14ac:dyDescent="0.2">
      <c r="A55" s="29" t="s">
        <v>91</v>
      </c>
      <c r="B55" s="10">
        <v>2060</v>
      </c>
      <c r="C55" s="10">
        <v>2083</v>
      </c>
    </row>
    <row r="56" spans="1:3" x14ac:dyDescent="0.2">
      <c r="A56" s="29" t="s">
        <v>95</v>
      </c>
      <c r="B56" s="10">
        <v>3409</v>
      </c>
      <c r="C56" s="10">
        <v>3557</v>
      </c>
    </row>
    <row r="57" spans="1:3" x14ac:dyDescent="0.2">
      <c r="A57" s="29" t="s">
        <v>99</v>
      </c>
      <c r="B57" s="10">
        <v>1037</v>
      </c>
      <c r="C57" s="10">
        <v>1048</v>
      </c>
    </row>
    <row r="58" spans="1:3" x14ac:dyDescent="0.2">
      <c r="A58" s="29" t="s">
        <v>103</v>
      </c>
      <c r="B58" s="10">
        <v>139</v>
      </c>
      <c r="C58" s="10">
        <v>141</v>
      </c>
    </row>
    <row r="59" spans="1:3" x14ac:dyDescent="0.2">
      <c r="A59" s="29" t="s">
        <v>107</v>
      </c>
      <c r="B59" s="10">
        <v>57</v>
      </c>
      <c r="C59" s="10">
        <v>57</v>
      </c>
    </row>
    <row r="60" spans="1:3" x14ac:dyDescent="0.2">
      <c r="A60" s="29" t="s">
        <v>111</v>
      </c>
      <c r="B60" s="10">
        <v>1336</v>
      </c>
      <c r="C60" s="10">
        <v>1271</v>
      </c>
    </row>
    <row r="61" spans="1:3" x14ac:dyDescent="0.2">
      <c r="A61" s="29" t="s">
        <v>115</v>
      </c>
      <c r="B61" s="10">
        <v>275</v>
      </c>
      <c r="C61" s="10">
        <v>273</v>
      </c>
    </row>
    <row r="62" spans="1:3" x14ac:dyDescent="0.2">
      <c r="A62" s="29" t="s">
        <v>119</v>
      </c>
      <c r="B62" s="10">
        <v>3628</v>
      </c>
      <c r="C62" s="10">
        <v>3845</v>
      </c>
    </row>
    <row r="63" spans="1:3" x14ac:dyDescent="0.2">
      <c r="A63" s="29" t="s">
        <v>123</v>
      </c>
      <c r="B63" s="10">
        <v>205</v>
      </c>
      <c r="C63" s="10">
        <v>195</v>
      </c>
    </row>
    <row r="64" spans="1:3" x14ac:dyDescent="0.2">
      <c r="A64" s="29" t="s">
        <v>127</v>
      </c>
      <c r="B64" s="10">
        <v>1775</v>
      </c>
      <c r="C64" s="10">
        <v>1795</v>
      </c>
    </row>
    <row r="65" spans="1:3" x14ac:dyDescent="0.2">
      <c r="A65" s="29" t="s">
        <v>131</v>
      </c>
      <c r="B65" s="10">
        <v>1874</v>
      </c>
      <c r="C65" s="10">
        <v>1893</v>
      </c>
    </row>
    <row r="66" spans="1:3" x14ac:dyDescent="0.2">
      <c r="A66" s="29" t="s">
        <v>135</v>
      </c>
      <c r="B66" s="10">
        <v>1078</v>
      </c>
      <c r="C66" s="10">
        <v>1139</v>
      </c>
    </row>
    <row r="67" spans="1:3" x14ac:dyDescent="0.2">
      <c r="A67" s="29" t="s">
        <v>139</v>
      </c>
      <c r="B67" s="10">
        <v>53</v>
      </c>
      <c r="C67" s="10">
        <v>62</v>
      </c>
    </row>
    <row r="68" spans="1:3" x14ac:dyDescent="0.2">
      <c r="A68" s="29" t="s">
        <v>143</v>
      </c>
      <c r="B68" s="10">
        <v>733</v>
      </c>
      <c r="C68" s="10">
        <v>744</v>
      </c>
    </row>
    <row r="69" spans="1:3" x14ac:dyDescent="0.2">
      <c r="A69" s="29" t="s">
        <v>147</v>
      </c>
      <c r="B69" s="10">
        <v>1285</v>
      </c>
      <c r="C69" s="10">
        <v>1298</v>
      </c>
    </row>
    <row r="70" spans="1:3" x14ac:dyDescent="0.2">
      <c r="A70" s="29" t="s">
        <v>72</v>
      </c>
      <c r="B70" s="10">
        <v>99</v>
      </c>
      <c r="C70" s="10">
        <v>135</v>
      </c>
    </row>
    <row r="71" spans="1:3" x14ac:dyDescent="0.2">
      <c r="A71" s="29" t="s">
        <v>76</v>
      </c>
      <c r="B71" s="10">
        <v>1019</v>
      </c>
      <c r="C71" s="10">
        <v>970</v>
      </c>
    </row>
    <row r="72" spans="1:3" x14ac:dyDescent="0.2">
      <c r="A72" s="29" t="s">
        <v>80</v>
      </c>
      <c r="B72" s="10">
        <v>1590</v>
      </c>
      <c r="C72" s="10">
        <v>1666</v>
      </c>
    </row>
    <row r="73" spans="1:3" x14ac:dyDescent="0.2">
      <c r="A73" s="29" t="s">
        <v>84</v>
      </c>
      <c r="B73" s="10">
        <v>997</v>
      </c>
      <c r="C73" s="10">
        <v>865</v>
      </c>
    </row>
    <row r="74" spans="1:3" x14ac:dyDescent="0.2">
      <c r="A74" s="29" t="s">
        <v>88</v>
      </c>
      <c r="B74" s="10">
        <v>2720</v>
      </c>
      <c r="C74" s="10">
        <v>3124</v>
      </c>
    </row>
    <row r="75" spans="1:3" x14ac:dyDescent="0.2">
      <c r="A75" s="29" t="s">
        <v>92</v>
      </c>
      <c r="B75" s="10">
        <v>742</v>
      </c>
      <c r="C75" s="10">
        <v>826</v>
      </c>
    </row>
    <row r="76" spans="1:3" x14ac:dyDescent="0.2">
      <c r="A76" s="29" t="s">
        <v>96</v>
      </c>
      <c r="B76" s="10">
        <v>752</v>
      </c>
      <c r="C76" s="10">
        <v>781</v>
      </c>
    </row>
    <row r="77" spans="1:3" x14ac:dyDescent="0.2">
      <c r="A77" s="29" t="s">
        <v>100</v>
      </c>
      <c r="B77" s="10">
        <v>394</v>
      </c>
      <c r="C77" s="10">
        <v>375</v>
      </c>
    </row>
    <row r="78" spans="1:3" x14ac:dyDescent="0.2">
      <c r="A78" s="29" t="s">
        <v>104</v>
      </c>
      <c r="B78" s="10">
        <v>2131</v>
      </c>
      <c r="C78" s="10">
        <v>2128</v>
      </c>
    </row>
    <row r="79" spans="1:3" x14ac:dyDescent="0.2">
      <c r="A79" s="29" t="s">
        <v>108</v>
      </c>
      <c r="B79" s="10">
        <v>1477</v>
      </c>
      <c r="C79" s="10">
        <v>1497</v>
      </c>
    </row>
    <row r="80" spans="1:3" x14ac:dyDescent="0.2">
      <c r="A80" s="29" t="s">
        <v>112</v>
      </c>
      <c r="B80" s="10">
        <v>477</v>
      </c>
      <c r="C80" s="10">
        <v>485</v>
      </c>
    </row>
    <row r="81" spans="1:3" x14ac:dyDescent="0.2">
      <c r="A81" s="29" t="s">
        <v>116</v>
      </c>
      <c r="B81" s="10">
        <v>2183</v>
      </c>
      <c r="C81" s="10">
        <v>2088</v>
      </c>
    </row>
    <row r="82" spans="1:3" x14ac:dyDescent="0.2">
      <c r="A82" s="29" t="s">
        <v>120</v>
      </c>
      <c r="B82" s="10">
        <v>1978</v>
      </c>
      <c r="C82" s="10">
        <v>1880</v>
      </c>
    </row>
    <row r="83" spans="1:3" x14ac:dyDescent="0.2">
      <c r="A83" s="29" t="s">
        <v>124</v>
      </c>
      <c r="B83" s="10">
        <v>198</v>
      </c>
      <c r="C83" s="10">
        <v>202</v>
      </c>
    </row>
    <row r="84" spans="1:3" x14ac:dyDescent="0.2">
      <c r="A84" s="29" t="s">
        <v>128</v>
      </c>
      <c r="B84" s="10">
        <v>174</v>
      </c>
      <c r="C84" s="10">
        <v>175</v>
      </c>
    </row>
    <row r="85" spans="1:3" x14ac:dyDescent="0.2">
      <c r="A85" s="29" t="s">
        <v>132</v>
      </c>
      <c r="B85" s="10">
        <v>112</v>
      </c>
      <c r="C85" s="10">
        <v>142</v>
      </c>
    </row>
    <row r="86" spans="1:3" x14ac:dyDescent="0.2">
      <c r="A86" s="29" t="s">
        <v>136</v>
      </c>
      <c r="B86" s="10">
        <v>851</v>
      </c>
      <c r="C86" s="10">
        <v>937</v>
      </c>
    </row>
    <row r="87" spans="1:3" x14ac:dyDescent="0.2">
      <c r="A87" s="29" t="s">
        <v>140</v>
      </c>
      <c r="B87" s="10">
        <v>139</v>
      </c>
      <c r="C87" s="10">
        <v>132</v>
      </c>
    </row>
    <row r="88" spans="1:3" x14ac:dyDescent="0.2">
      <c r="A88" s="29" t="s">
        <v>144</v>
      </c>
      <c r="B88" s="10">
        <v>958</v>
      </c>
      <c r="C88" s="10">
        <v>820</v>
      </c>
    </row>
    <row r="89" spans="1:3" x14ac:dyDescent="0.2">
      <c r="A89" s="29" t="s">
        <v>148</v>
      </c>
      <c r="B89" s="10">
        <v>64</v>
      </c>
      <c r="C89" s="10">
        <v>58</v>
      </c>
    </row>
    <row r="90" spans="1:3" x14ac:dyDescent="0.2">
      <c r="A90" s="29" t="s">
        <v>73</v>
      </c>
      <c r="B90" s="10">
        <v>67</v>
      </c>
      <c r="C90" s="10">
        <v>52</v>
      </c>
    </row>
    <row r="91" spans="1:3" x14ac:dyDescent="0.2">
      <c r="A91" s="29" t="s">
        <v>77</v>
      </c>
      <c r="B91" s="10">
        <v>378</v>
      </c>
      <c r="C91" s="10">
        <v>367</v>
      </c>
    </row>
    <row r="92" spans="1:3" x14ac:dyDescent="0.2">
      <c r="A92" s="29" t="s">
        <v>81</v>
      </c>
      <c r="B92" s="10">
        <v>212</v>
      </c>
      <c r="C92" s="10">
        <v>189</v>
      </c>
    </row>
    <row r="93" spans="1:3" x14ac:dyDescent="0.2">
      <c r="A93" s="29" t="s">
        <v>85</v>
      </c>
      <c r="B93" s="10">
        <v>990</v>
      </c>
      <c r="C93" s="10">
        <v>981</v>
      </c>
    </row>
    <row r="94" spans="1:3" x14ac:dyDescent="0.2">
      <c r="A94" s="29" t="s">
        <v>89</v>
      </c>
      <c r="B94" s="10">
        <v>121</v>
      </c>
      <c r="C94" s="10">
        <v>135</v>
      </c>
    </row>
    <row r="95" spans="1:3" x14ac:dyDescent="0.2">
      <c r="A95" s="29" t="s">
        <v>93</v>
      </c>
      <c r="B95" s="10">
        <v>559</v>
      </c>
      <c r="C95" s="10">
        <v>561</v>
      </c>
    </row>
    <row r="96" spans="1:3" x14ac:dyDescent="0.2">
      <c r="A96" s="29" t="s">
        <v>97</v>
      </c>
      <c r="B96" s="10">
        <v>307</v>
      </c>
      <c r="C96" s="10">
        <v>335</v>
      </c>
    </row>
    <row r="97" spans="1:3" x14ac:dyDescent="0.2">
      <c r="A97" s="29" t="s">
        <v>101</v>
      </c>
      <c r="B97" s="10">
        <v>57</v>
      </c>
      <c r="C97" s="10">
        <v>65</v>
      </c>
    </row>
    <row r="98" spans="1:3" x14ac:dyDescent="0.2">
      <c r="A98" s="29" t="s">
        <v>174</v>
      </c>
      <c r="B98" s="10" t="s">
        <v>175</v>
      </c>
      <c r="C98" s="10" t="s">
        <v>175</v>
      </c>
    </row>
    <row r="99" spans="1:3" x14ac:dyDescent="0.2">
      <c r="A99" s="29" t="s">
        <v>109</v>
      </c>
      <c r="B99" s="10">
        <v>391</v>
      </c>
      <c r="C99" s="10">
        <v>408</v>
      </c>
    </row>
    <row r="100" spans="1:3" x14ac:dyDescent="0.2">
      <c r="A100" s="29" t="s">
        <v>113</v>
      </c>
      <c r="B100" s="10">
        <v>507</v>
      </c>
      <c r="C100" s="10">
        <v>517</v>
      </c>
    </row>
    <row r="101" spans="1:3" x14ac:dyDescent="0.2">
      <c r="A101" s="29" t="s">
        <v>117</v>
      </c>
      <c r="B101" s="10">
        <v>530</v>
      </c>
      <c r="C101" s="10">
        <v>518</v>
      </c>
    </row>
    <row r="102" spans="1:3" x14ac:dyDescent="0.2">
      <c r="A102" s="29" t="s">
        <v>121</v>
      </c>
      <c r="B102" s="10">
        <v>30</v>
      </c>
      <c r="C102" s="10">
        <v>43</v>
      </c>
    </row>
    <row r="103" spans="1:3" x14ac:dyDescent="0.2">
      <c r="A103" s="29" t="s">
        <v>125</v>
      </c>
      <c r="B103" s="10">
        <v>1814</v>
      </c>
      <c r="C103" s="10">
        <v>1858</v>
      </c>
    </row>
    <row r="104" spans="1:3" x14ac:dyDescent="0.2">
      <c r="A104" s="29" t="s">
        <v>129</v>
      </c>
      <c r="B104" s="10">
        <v>3508</v>
      </c>
      <c r="C104" s="10">
        <v>3523</v>
      </c>
    </row>
    <row r="105" spans="1:3" x14ac:dyDescent="0.2">
      <c r="A105" s="29" t="s">
        <v>133</v>
      </c>
      <c r="B105" s="10">
        <v>781</v>
      </c>
      <c r="C105" s="10">
        <v>713</v>
      </c>
    </row>
    <row r="106" spans="1:3" x14ac:dyDescent="0.2">
      <c r="A106" s="29" t="s">
        <v>137</v>
      </c>
      <c r="B106" s="10">
        <v>5030</v>
      </c>
      <c r="C106" s="10">
        <v>5471</v>
      </c>
    </row>
    <row r="107" spans="1:3" x14ac:dyDescent="0.2">
      <c r="A107" s="29" t="s">
        <v>141</v>
      </c>
      <c r="B107" s="10">
        <v>943</v>
      </c>
      <c r="C107" s="10">
        <v>892</v>
      </c>
    </row>
    <row r="108" spans="1:3" x14ac:dyDescent="0.2">
      <c r="A108" s="29" t="s">
        <v>145</v>
      </c>
      <c r="B108" s="10">
        <v>1992</v>
      </c>
      <c r="C108" s="10">
        <v>1926</v>
      </c>
    </row>
    <row r="109" spans="1:3" x14ac:dyDescent="0.2">
      <c r="A109" s="29" t="s">
        <v>149</v>
      </c>
      <c r="B109" s="10">
        <v>65</v>
      </c>
      <c r="C109" s="10">
        <v>70</v>
      </c>
    </row>
    <row r="110" spans="1:3" x14ac:dyDescent="0.2">
      <c r="A110" s="29" t="s">
        <v>51</v>
      </c>
      <c r="B110" s="10">
        <v>83363</v>
      </c>
      <c r="C110" s="10">
        <f>SUM(C30:C109)</f>
        <v>84330</v>
      </c>
    </row>
    <row r="111" spans="1:3" x14ac:dyDescent="0.2">
      <c r="A111" s="88" t="s">
        <v>886</v>
      </c>
    </row>
    <row r="113" spans="1:3" x14ac:dyDescent="0.2">
      <c r="A113" s="31" t="s">
        <v>1046</v>
      </c>
    </row>
    <row r="114" spans="1:3" ht="25.5" x14ac:dyDescent="0.2">
      <c r="A114" s="35" t="s">
        <v>152</v>
      </c>
      <c r="B114" s="22" t="s">
        <v>255</v>
      </c>
      <c r="C114" s="18"/>
    </row>
    <row r="115" spans="1:3" x14ac:dyDescent="0.2">
      <c r="A115" s="35"/>
      <c r="B115" s="18">
        <v>2020</v>
      </c>
      <c r="C115" s="18">
        <v>2021</v>
      </c>
    </row>
    <row r="116" spans="1:3" x14ac:dyDescent="0.2">
      <c r="A116" s="29" t="s">
        <v>181</v>
      </c>
      <c r="B116" s="10">
        <v>4325</v>
      </c>
      <c r="C116" s="10">
        <v>4433</v>
      </c>
    </row>
    <row r="117" spans="1:3" x14ac:dyDescent="0.2">
      <c r="A117" s="29" t="s">
        <v>182</v>
      </c>
      <c r="B117" s="10">
        <v>10608</v>
      </c>
      <c r="C117" s="10">
        <v>10308</v>
      </c>
    </row>
    <row r="118" spans="1:3" x14ac:dyDescent="0.2">
      <c r="A118" s="29" t="s">
        <v>183</v>
      </c>
      <c r="B118" s="10">
        <v>5401</v>
      </c>
      <c r="C118" s="10">
        <v>5517</v>
      </c>
    </row>
    <row r="119" spans="1:3" x14ac:dyDescent="0.2">
      <c r="A119" s="29" t="s">
        <v>184</v>
      </c>
      <c r="B119" s="10">
        <v>2698</v>
      </c>
      <c r="C119" s="10">
        <v>2724</v>
      </c>
    </row>
    <row r="120" spans="1:3" x14ac:dyDescent="0.2">
      <c r="A120" s="29" t="s">
        <v>185</v>
      </c>
      <c r="B120" s="10">
        <v>2416</v>
      </c>
      <c r="C120" s="10">
        <v>2481</v>
      </c>
    </row>
    <row r="121" spans="1:3" x14ac:dyDescent="0.2">
      <c r="A121" s="29" t="s">
        <v>186</v>
      </c>
      <c r="B121" s="10">
        <v>5811</v>
      </c>
      <c r="C121" s="10">
        <v>5933</v>
      </c>
    </row>
    <row r="122" spans="1:3" x14ac:dyDescent="0.2">
      <c r="A122" s="29" t="s">
        <v>187</v>
      </c>
      <c r="B122" s="10">
        <v>7038</v>
      </c>
      <c r="C122" s="10">
        <v>7054</v>
      </c>
    </row>
    <row r="123" spans="1:3" x14ac:dyDescent="0.2">
      <c r="A123" s="29" t="s">
        <v>188</v>
      </c>
      <c r="B123" s="10">
        <v>3109</v>
      </c>
      <c r="C123" s="10">
        <v>3234</v>
      </c>
    </row>
    <row r="124" spans="1:3" x14ac:dyDescent="0.2">
      <c r="A124" s="29" t="s">
        <v>139</v>
      </c>
      <c r="B124" s="10">
        <v>3240</v>
      </c>
      <c r="C124" s="10">
        <v>3289</v>
      </c>
    </row>
    <row r="125" spans="1:3" x14ac:dyDescent="0.2">
      <c r="A125" s="29" t="s">
        <v>189</v>
      </c>
      <c r="B125" s="10">
        <v>1171</v>
      </c>
      <c r="C125" s="10">
        <v>1279</v>
      </c>
    </row>
    <row r="126" spans="1:3" x14ac:dyDescent="0.2">
      <c r="A126" s="29" t="s">
        <v>190</v>
      </c>
      <c r="B126" s="10">
        <v>8451</v>
      </c>
      <c r="C126" s="10">
        <v>8502</v>
      </c>
    </row>
    <row r="127" spans="1:3" x14ac:dyDescent="0.2">
      <c r="A127" s="29" t="s">
        <v>191</v>
      </c>
      <c r="B127" s="10">
        <v>5456</v>
      </c>
      <c r="C127" s="10">
        <v>5485</v>
      </c>
    </row>
    <row r="128" spans="1:3" x14ac:dyDescent="0.2">
      <c r="A128" s="29" t="s">
        <v>192</v>
      </c>
      <c r="B128" s="10">
        <v>524</v>
      </c>
      <c r="C128" s="10">
        <v>497</v>
      </c>
    </row>
    <row r="129" spans="1:3" x14ac:dyDescent="0.2">
      <c r="A129" s="29" t="s">
        <v>193</v>
      </c>
      <c r="B129" s="10">
        <v>1793</v>
      </c>
      <c r="C129" s="10">
        <v>1763</v>
      </c>
    </row>
    <row r="130" spans="1:3" x14ac:dyDescent="0.2">
      <c r="A130" s="29" t="s">
        <v>194</v>
      </c>
      <c r="B130" s="10">
        <v>9498</v>
      </c>
      <c r="C130" s="10">
        <v>9859</v>
      </c>
    </row>
    <row r="131" spans="1:3" x14ac:dyDescent="0.2">
      <c r="A131" s="29" t="s">
        <v>195</v>
      </c>
      <c r="B131" s="10">
        <v>1965</v>
      </c>
      <c r="C131" s="10">
        <v>1901</v>
      </c>
    </row>
    <row r="132" spans="1:3" x14ac:dyDescent="0.2">
      <c r="A132" s="29" t="s">
        <v>196</v>
      </c>
      <c r="B132" s="10">
        <v>9859</v>
      </c>
      <c r="C132" s="10">
        <v>10074</v>
      </c>
    </row>
    <row r="133" spans="1:3" x14ac:dyDescent="0.2">
      <c r="A133" s="29" t="s">
        <v>51</v>
      </c>
      <c r="B133" s="10">
        <v>83363</v>
      </c>
      <c r="C133" s="10">
        <f>SUM(C116:C132)</f>
        <v>84333</v>
      </c>
    </row>
    <row r="134" spans="1:3" x14ac:dyDescent="0.2">
      <c r="A134" s="88" t="s">
        <v>886</v>
      </c>
    </row>
    <row r="135" spans="1:3" x14ac:dyDescent="0.2">
      <c r="A135" s="88"/>
    </row>
    <row r="136" spans="1:3" x14ac:dyDescent="0.2">
      <c r="A136" s="31" t="s">
        <v>1047</v>
      </c>
    </row>
    <row r="137" spans="1:3" ht="25.5" x14ac:dyDescent="0.2">
      <c r="A137" s="35" t="s">
        <v>170</v>
      </c>
      <c r="B137" s="22" t="s">
        <v>255</v>
      </c>
      <c r="C137" s="18"/>
    </row>
    <row r="138" spans="1:3" x14ac:dyDescent="0.2">
      <c r="A138" s="35"/>
      <c r="B138" s="18">
        <v>2020</v>
      </c>
      <c r="C138" s="18">
        <v>2021</v>
      </c>
    </row>
    <row r="139" spans="1:3" x14ac:dyDescent="0.2">
      <c r="A139" s="29" t="s">
        <v>171</v>
      </c>
      <c r="B139" s="10">
        <v>62122</v>
      </c>
      <c r="C139" s="10">
        <v>62732</v>
      </c>
    </row>
    <row r="140" spans="1:3" x14ac:dyDescent="0.2">
      <c r="A140" s="29" t="s">
        <v>172</v>
      </c>
      <c r="B140" s="10">
        <v>17581</v>
      </c>
      <c r="C140" s="10">
        <v>17924</v>
      </c>
    </row>
    <row r="141" spans="1:3" x14ac:dyDescent="0.2">
      <c r="A141" s="29" t="s">
        <v>256</v>
      </c>
      <c r="B141" s="10">
        <v>3660</v>
      </c>
      <c r="C141" s="10">
        <v>3677</v>
      </c>
    </row>
    <row r="142" spans="1:3" x14ac:dyDescent="0.2">
      <c r="A142" s="29" t="s">
        <v>51</v>
      </c>
      <c r="B142" s="10">
        <v>83363</v>
      </c>
      <c r="C142" s="10">
        <f>SUM(C139:C141)</f>
        <v>84333</v>
      </c>
    </row>
    <row r="143" spans="1:3" x14ac:dyDescent="0.2">
      <c r="A143" s="88" t="s">
        <v>886</v>
      </c>
      <c r="B143" s="10"/>
      <c r="C143" s="10"/>
    </row>
    <row r="145" spans="1:7" x14ac:dyDescent="0.2">
      <c r="A145" s="31" t="s">
        <v>1048</v>
      </c>
    </row>
    <row r="146" spans="1:7" ht="38.25" x14ac:dyDescent="0.2">
      <c r="A146" s="35" t="s">
        <v>21</v>
      </c>
      <c r="B146" s="22" t="s">
        <v>257</v>
      </c>
      <c r="C146" s="22" t="s">
        <v>258</v>
      </c>
      <c r="D146" s="22" t="s">
        <v>259</v>
      </c>
      <c r="E146" s="22" t="s">
        <v>755</v>
      </c>
      <c r="F146" s="22" t="s">
        <v>260</v>
      </c>
      <c r="G146" s="22" t="s">
        <v>261</v>
      </c>
    </row>
    <row r="147" spans="1:7" x14ac:dyDescent="0.2">
      <c r="A147" s="29">
        <v>2007</v>
      </c>
      <c r="B147" s="10">
        <v>59453</v>
      </c>
      <c r="C147" s="11" t="s">
        <v>27</v>
      </c>
      <c r="D147" s="11" t="s">
        <v>27</v>
      </c>
      <c r="F147" s="10">
        <v>59453</v>
      </c>
      <c r="G147" s="10">
        <v>3427</v>
      </c>
    </row>
    <row r="148" spans="1:7" x14ac:dyDescent="0.2">
      <c r="A148" s="29">
        <v>2008</v>
      </c>
      <c r="B148" s="10">
        <v>60968</v>
      </c>
      <c r="C148" s="11" t="s">
        <v>27</v>
      </c>
      <c r="D148" s="11">
        <v>109</v>
      </c>
      <c r="F148" s="10">
        <v>61077</v>
      </c>
      <c r="G148" s="10">
        <v>3694</v>
      </c>
    </row>
    <row r="149" spans="1:7" x14ac:dyDescent="0.2">
      <c r="A149" s="29">
        <v>2009</v>
      </c>
      <c r="B149" s="10">
        <v>62365</v>
      </c>
      <c r="C149" s="11" t="s">
        <v>27</v>
      </c>
      <c r="D149" s="11">
        <v>272</v>
      </c>
      <c r="F149" s="10">
        <v>62637</v>
      </c>
      <c r="G149" s="10">
        <v>4138</v>
      </c>
    </row>
    <row r="150" spans="1:7" x14ac:dyDescent="0.2">
      <c r="A150" s="29">
        <v>2010</v>
      </c>
      <c r="B150" s="10">
        <v>66651</v>
      </c>
      <c r="C150" s="11" t="s">
        <v>27</v>
      </c>
      <c r="D150" s="11">
        <v>463</v>
      </c>
      <c r="F150" s="10">
        <v>67114</v>
      </c>
      <c r="G150" s="10">
        <v>4139</v>
      </c>
    </row>
    <row r="151" spans="1:7" x14ac:dyDescent="0.2">
      <c r="A151" s="29">
        <v>2011</v>
      </c>
      <c r="B151" s="10">
        <v>69980</v>
      </c>
      <c r="C151" s="11" t="s">
        <v>27</v>
      </c>
      <c r="D151" s="11">
        <v>554</v>
      </c>
      <c r="F151" s="10">
        <v>70534</v>
      </c>
      <c r="G151" s="10">
        <v>2884</v>
      </c>
    </row>
    <row r="152" spans="1:7" x14ac:dyDescent="0.2">
      <c r="A152" s="29">
        <v>2012</v>
      </c>
      <c r="B152" s="10">
        <v>72159</v>
      </c>
      <c r="C152" s="11" t="s">
        <v>27</v>
      </c>
      <c r="D152" s="11">
        <v>571</v>
      </c>
      <c r="F152" s="10">
        <v>72730</v>
      </c>
      <c r="G152" s="10">
        <v>2989</v>
      </c>
    </row>
    <row r="153" spans="1:7" x14ac:dyDescent="0.2">
      <c r="A153" s="29">
        <v>2013</v>
      </c>
      <c r="B153" s="10">
        <v>72774</v>
      </c>
      <c r="C153" s="11" t="s">
        <v>27</v>
      </c>
      <c r="D153" s="11">
        <v>524</v>
      </c>
      <c r="F153" s="10">
        <v>73298</v>
      </c>
      <c r="G153" s="10">
        <v>3042</v>
      </c>
    </row>
    <row r="154" spans="1:7" x14ac:dyDescent="0.2">
      <c r="A154" s="29">
        <v>2014</v>
      </c>
      <c r="B154" s="10">
        <v>74356</v>
      </c>
      <c r="C154" s="11" t="s">
        <v>27</v>
      </c>
      <c r="D154" s="11">
        <v>791</v>
      </c>
      <c r="F154" s="10">
        <v>75147</v>
      </c>
      <c r="G154" s="10">
        <v>2925</v>
      </c>
    </row>
    <row r="155" spans="1:7" x14ac:dyDescent="0.2">
      <c r="A155" s="29">
        <v>2015</v>
      </c>
      <c r="B155" s="10">
        <v>74650</v>
      </c>
      <c r="C155" s="11" t="s">
        <v>27</v>
      </c>
      <c r="D155" s="11">
        <v>1006</v>
      </c>
      <c r="F155" s="10">
        <v>75656</v>
      </c>
      <c r="G155" s="10">
        <v>3163</v>
      </c>
    </row>
    <row r="156" spans="1:7" x14ac:dyDescent="0.2">
      <c r="A156" s="29">
        <v>2016</v>
      </c>
      <c r="B156" s="10">
        <v>76627</v>
      </c>
      <c r="C156" s="11" t="s">
        <v>27</v>
      </c>
      <c r="D156" s="11">
        <v>1189</v>
      </c>
      <c r="F156" s="10">
        <v>77816</v>
      </c>
      <c r="G156" s="10">
        <v>3520</v>
      </c>
    </row>
    <row r="157" spans="1:7" x14ac:dyDescent="0.2">
      <c r="A157" s="29">
        <v>2017</v>
      </c>
      <c r="B157" s="10">
        <v>79349</v>
      </c>
      <c r="C157" s="11" t="s">
        <v>27</v>
      </c>
      <c r="D157" s="11">
        <v>1529</v>
      </c>
      <c r="F157" s="10">
        <v>80878</v>
      </c>
      <c r="G157" s="10">
        <v>3984</v>
      </c>
    </row>
    <row r="158" spans="1:7" x14ac:dyDescent="0.2">
      <c r="A158" s="29">
        <v>2018</v>
      </c>
      <c r="B158" s="10">
        <v>78713</v>
      </c>
      <c r="C158" s="11">
        <v>126</v>
      </c>
      <c r="D158" s="11">
        <v>1922</v>
      </c>
      <c r="F158" s="10">
        <v>80761</v>
      </c>
      <c r="G158" s="10">
        <v>4271</v>
      </c>
    </row>
    <row r="159" spans="1:7" x14ac:dyDescent="0.2">
      <c r="A159" s="29">
        <v>2019</v>
      </c>
      <c r="B159" s="10">
        <v>79798</v>
      </c>
      <c r="C159" s="11">
        <v>119</v>
      </c>
      <c r="D159" s="11">
        <v>2452</v>
      </c>
      <c r="F159" s="10">
        <v>82369</v>
      </c>
      <c r="G159" s="11">
        <v>3975</v>
      </c>
    </row>
    <row r="160" spans="1:7" x14ac:dyDescent="0.2">
      <c r="A160" s="29">
        <v>2020</v>
      </c>
      <c r="B160" s="10">
        <v>80795</v>
      </c>
      <c r="C160" s="11">
        <v>105</v>
      </c>
      <c r="D160" s="11">
        <v>2568</v>
      </c>
      <c r="F160" s="10">
        <v>83468</v>
      </c>
      <c r="G160" s="11">
        <v>4080</v>
      </c>
    </row>
    <row r="161" spans="1:7" x14ac:dyDescent="0.2">
      <c r="A161" s="29">
        <v>2021</v>
      </c>
      <c r="B161" s="10">
        <v>81113</v>
      </c>
      <c r="C161" s="11">
        <v>111</v>
      </c>
      <c r="D161" s="11">
        <v>3220</v>
      </c>
      <c r="E161" s="11">
        <v>5554</v>
      </c>
      <c r="F161" s="10">
        <f>SUM(B161:E161)</f>
        <v>89998</v>
      </c>
      <c r="G161" s="11">
        <v>4648</v>
      </c>
    </row>
    <row r="162" spans="1:7" x14ac:dyDescent="0.2">
      <c r="A162" s="88" t="s">
        <v>886</v>
      </c>
      <c r="B162" s="10"/>
      <c r="F162" s="10"/>
    </row>
    <row r="163" spans="1:7" x14ac:dyDescent="0.2">
      <c r="A163" s="88" t="s">
        <v>887</v>
      </c>
      <c r="B163" s="10"/>
      <c r="F163" s="10"/>
    </row>
    <row r="164" spans="1:7" x14ac:dyDescent="0.2">
      <c r="A164" s="88"/>
      <c r="B164" s="10"/>
      <c r="F164" s="10"/>
    </row>
    <row r="166" spans="1:7" ht="17.25" thickBot="1" x14ac:dyDescent="0.35">
      <c r="A166" s="30" t="s">
        <v>32</v>
      </c>
    </row>
    <row r="167" spans="1:7" x14ac:dyDescent="0.2">
      <c r="A167" s="31" t="s">
        <v>1049</v>
      </c>
    </row>
    <row r="168" spans="1:7" x14ac:dyDescent="0.2">
      <c r="A168" s="35" t="s">
        <v>21</v>
      </c>
      <c r="B168" s="18" t="s">
        <v>49</v>
      </c>
      <c r="C168" s="18" t="s">
        <v>48</v>
      </c>
      <c r="D168" s="18" t="s">
        <v>50</v>
      </c>
      <c r="E168" s="18" t="s">
        <v>51</v>
      </c>
    </row>
    <row r="169" spans="1:7" x14ac:dyDescent="0.2">
      <c r="A169" s="29">
        <v>2009</v>
      </c>
      <c r="B169" s="10">
        <v>306304.3</v>
      </c>
      <c r="C169" s="10">
        <v>100257.7</v>
      </c>
      <c r="D169" s="10">
        <v>45786.2</v>
      </c>
      <c r="E169" s="10">
        <v>452348.2</v>
      </c>
    </row>
    <row r="170" spans="1:7" x14ac:dyDescent="0.2">
      <c r="A170" s="29">
        <v>2010</v>
      </c>
      <c r="B170" s="10">
        <v>306685.8</v>
      </c>
      <c r="C170" s="10">
        <v>101554.3</v>
      </c>
      <c r="D170" s="10">
        <v>47046.9</v>
      </c>
      <c r="E170" s="10">
        <v>455287</v>
      </c>
    </row>
    <row r="171" spans="1:7" x14ac:dyDescent="0.2">
      <c r="A171" s="29">
        <v>2011</v>
      </c>
      <c r="B171" s="10">
        <v>309092.59999999998</v>
      </c>
      <c r="C171" s="10">
        <v>103545.9</v>
      </c>
      <c r="D171" s="10">
        <v>48525.1</v>
      </c>
      <c r="E171" s="10">
        <v>461163.6</v>
      </c>
    </row>
    <row r="172" spans="1:7" x14ac:dyDescent="0.2">
      <c r="A172" s="29">
        <v>2012</v>
      </c>
      <c r="B172" s="10">
        <v>315031.8</v>
      </c>
      <c r="C172" s="10">
        <v>105877.3</v>
      </c>
      <c r="D172" s="10">
        <v>50136.6</v>
      </c>
      <c r="E172" s="10">
        <v>471045.7</v>
      </c>
    </row>
    <row r="173" spans="1:7" x14ac:dyDescent="0.2">
      <c r="A173" s="29">
        <v>2013</v>
      </c>
      <c r="B173" s="10">
        <v>323086.3</v>
      </c>
      <c r="C173" s="10">
        <v>108137.1</v>
      </c>
      <c r="D173" s="10">
        <v>51362.1</v>
      </c>
      <c r="E173" s="10">
        <v>482585.5</v>
      </c>
    </row>
    <row r="174" spans="1:7" x14ac:dyDescent="0.2">
      <c r="A174" s="29">
        <v>2014</v>
      </c>
      <c r="B174" s="10">
        <v>332016.59999999998</v>
      </c>
      <c r="C174" s="10">
        <v>110175.7</v>
      </c>
      <c r="D174" s="10">
        <v>53045.3</v>
      </c>
      <c r="E174" s="10">
        <v>495237.6</v>
      </c>
    </row>
    <row r="175" spans="1:7" x14ac:dyDescent="0.2">
      <c r="A175" s="29">
        <v>2015</v>
      </c>
      <c r="B175" s="10">
        <v>340845.4</v>
      </c>
      <c r="C175" s="10">
        <v>111233.8</v>
      </c>
      <c r="D175" s="10">
        <v>54661.2</v>
      </c>
      <c r="E175" s="10">
        <v>506740.4</v>
      </c>
    </row>
    <row r="176" spans="1:7" x14ac:dyDescent="0.2">
      <c r="A176" s="29">
        <v>2016</v>
      </c>
      <c r="B176" s="10">
        <v>350583.1</v>
      </c>
      <c r="C176" s="10">
        <v>111657.1</v>
      </c>
      <c r="D176" s="10">
        <v>56267.199999999997</v>
      </c>
      <c r="E176" s="10">
        <v>518507.4</v>
      </c>
    </row>
    <row r="177" spans="1:5" x14ac:dyDescent="0.2">
      <c r="A177" s="29">
        <v>2017</v>
      </c>
      <c r="B177" s="10">
        <v>361722.7</v>
      </c>
      <c r="C177" s="10">
        <v>112354.6</v>
      </c>
      <c r="D177" s="10">
        <v>57854.5</v>
      </c>
      <c r="E177" s="10">
        <v>531931.80000000005</v>
      </c>
    </row>
    <row r="178" spans="1:5" x14ac:dyDescent="0.2">
      <c r="A178" s="29">
        <v>2018</v>
      </c>
      <c r="B178" s="10">
        <v>371932.1</v>
      </c>
      <c r="C178" s="10">
        <v>112495.8</v>
      </c>
      <c r="D178" s="10">
        <v>59916.9</v>
      </c>
      <c r="E178" s="10">
        <v>544344.80000000005</v>
      </c>
    </row>
    <row r="179" spans="1:5" x14ac:dyDescent="0.2">
      <c r="A179" s="29">
        <v>2019</v>
      </c>
      <c r="B179" s="10">
        <v>378385.7</v>
      </c>
      <c r="C179" s="10">
        <v>112370.6</v>
      </c>
      <c r="D179" s="10">
        <v>61629.7</v>
      </c>
      <c r="E179" s="10">
        <v>552386</v>
      </c>
    </row>
    <row r="180" spans="1:5" x14ac:dyDescent="0.2">
      <c r="A180" s="29">
        <v>2020</v>
      </c>
      <c r="B180" s="10">
        <v>384337</v>
      </c>
      <c r="C180" s="10">
        <v>112257.4</v>
      </c>
      <c r="D180" s="10">
        <v>63055.6</v>
      </c>
      <c r="E180" s="10">
        <v>559650</v>
      </c>
    </row>
    <row r="181" spans="1:5" x14ac:dyDescent="0.2">
      <c r="A181" s="29">
        <v>2021</v>
      </c>
      <c r="B181" s="10">
        <v>382674.8999999995</v>
      </c>
      <c r="C181" s="10">
        <v>111362.29999999987</v>
      </c>
      <c r="D181" s="10">
        <v>64197.199999999975</v>
      </c>
      <c r="E181" s="10">
        <v>558234.39999999932</v>
      </c>
    </row>
    <row r="182" spans="1:5" x14ac:dyDescent="0.2">
      <c r="A182" s="88" t="s">
        <v>888</v>
      </c>
    </row>
    <row r="183" spans="1:5" x14ac:dyDescent="0.2">
      <c r="A183" s="88"/>
    </row>
    <row r="185" spans="1:5" ht="17.25" thickBot="1" x14ac:dyDescent="0.35">
      <c r="A185" s="30" t="s">
        <v>33</v>
      </c>
    </row>
    <row r="186" spans="1:5" x14ac:dyDescent="0.2">
      <c r="A186" s="31" t="s">
        <v>1050</v>
      </c>
    </row>
    <row r="187" spans="1:5" ht="25.5" x14ac:dyDescent="0.2">
      <c r="A187" s="35" t="s">
        <v>68</v>
      </c>
      <c r="B187" s="22" t="s">
        <v>255</v>
      </c>
      <c r="C187" s="18"/>
    </row>
    <row r="188" spans="1:5" x14ac:dyDescent="0.2">
      <c r="A188" s="35"/>
      <c r="B188" s="18">
        <v>2020</v>
      </c>
      <c r="C188" s="18">
        <v>2021</v>
      </c>
    </row>
    <row r="189" spans="1:5" x14ac:dyDescent="0.2">
      <c r="A189" s="29" t="s">
        <v>70</v>
      </c>
      <c r="B189" s="10">
        <v>2178.1999999999998</v>
      </c>
      <c r="C189" s="10">
        <v>991.6</v>
      </c>
    </row>
    <row r="190" spans="1:5" x14ac:dyDescent="0.2">
      <c r="A190" s="29" t="s">
        <v>74</v>
      </c>
      <c r="B190" s="10">
        <v>1474.2</v>
      </c>
      <c r="C190" s="10">
        <v>761.2</v>
      </c>
    </row>
    <row r="191" spans="1:5" x14ac:dyDescent="0.2">
      <c r="A191" s="29" t="s">
        <v>78</v>
      </c>
      <c r="B191" s="10">
        <v>12345.9</v>
      </c>
      <c r="C191" s="10">
        <v>10964.4</v>
      </c>
    </row>
    <row r="192" spans="1:5" x14ac:dyDescent="0.2">
      <c r="A192" s="29" t="s">
        <v>82</v>
      </c>
      <c r="B192" s="10">
        <v>11316</v>
      </c>
      <c r="C192" s="10">
        <v>11612.4</v>
      </c>
    </row>
    <row r="193" spans="1:3" x14ac:dyDescent="0.2">
      <c r="A193" s="29" t="s">
        <v>86</v>
      </c>
      <c r="B193" s="10">
        <v>3069.4</v>
      </c>
      <c r="C193" s="10">
        <v>3094.8</v>
      </c>
    </row>
    <row r="194" spans="1:3" x14ac:dyDescent="0.2">
      <c r="A194" s="29" t="s">
        <v>90</v>
      </c>
      <c r="B194" s="10">
        <v>5901</v>
      </c>
      <c r="C194" s="10">
        <v>5601.1000000000013</v>
      </c>
    </row>
    <row r="195" spans="1:3" x14ac:dyDescent="0.2">
      <c r="A195" s="29" t="s">
        <v>94</v>
      </c>
      <c r="B195" s="10">
        <v>9934.6</v>
      </c>
      <c r="C195" s="10">
        <v>8512.6</v>
      </c>
    </row>
    <row r="196" spans="1:3" x14ac:dyDescent="0.2">
      <c r="A196" s="29" t="s">
        <v>98</v>
      </c>
      <c r="B196" s="10">
        <v>867</v>
      </c>
      <c r="C196" s="10">
        <v>869.2</v>
      </c>
    </row>
    <row r="197" spans="1:3" x14ac:dyDescent="0.2">
      <c r="A197" s="29" t="s">
        <v>102</v>
      </c>
      <c r="B197" s="10">
        <v>16957</v>
      </c>
      <c r="C197" s="10">
        <v>16210.199999999999</v>
      </c>
    </row>
    <row r="198" spans="1:3" x14ac:dyDescent="0.2">
      <c r="A198" s="29" t="s">
        <v>106</v>
      </c>
      <c r="B198" s="10">
        <v>18459.599999999999</v>
      </c>
      <c r="C198" s="10">
        <v>12233.8</v>
      </c>
    </row>
    <row r="199" spans="1:3" x14ac:dyDescent="0.2">
      <c r="A199" s="29" t="s">
        <v>110</v>
      </c>
      <c r="B199" s="10">
        <v>845</v>
      </c>
      <c r="C199" s="10">
        <v>450.6</v>
      </c>
    </row>
    <row r="200" spans="1:3" x14ac:dyDescent="0.2">
      <c r="A200" s="29" t="s">
        <v>114</v>
      </c>
      <c r="B200" s="10">
        <v>4038.6</v>
      </c>
      <c r="C200" s="10">
        <v>3511.8</v>
      </c>
    </row>
    <row r="201" spans="1:3" x14ac:dyDescent="0.2">
      <c r="A201" s="29" t="s">
        <v>118</v>
      </c>
      <c r="B201" s="10">
        <v>9875</v>
      </c>
      <c r="C201" s="10">
        <v>11627.3</v>
      </c>
    </row>
    <row r="202" spans="1:3" x14ac:dyDescent="0.2">
      <c r="A202" s="29" t="s">
        <v>122</v>
      </c>
      <c r="B202" s="10">
        <v>32878</v>
      </c>
      <c r="C202" s="10">
        <v>35931.399999999994</v>
      </c>
    </row>
    <row r="203" spans="1:3" x14ac:dyDescent="0.2">
      <c r="A203" s="29" t="s">
        <v>126</v>
      </c>
      <c r="B203" s="10">
        <v>907</v>
      </c>
      <c r="C203" s="10">
        <v>1025</v>
      </c>
    </row>
    <row r="204" spans="1:3" x14ac:dyDescent="0.2">
      <c r="A204" s="29" t="s">
        <v>130</v>
      </c>
      <c r="B204" s="10">
        <v>1590.3</v>
      </c>
      <c r="C204" s="10">
        <v>1780.2</v>
      </c>
    </row>
    <row r="205" spans="1:3" x14ac:dyDescent="0.2">
      <c r="A205" s="29" t="s">
        <v>134</v>
      </c>
      <c r="B205" s="10">
        <v>1387.9</v>
      </c>
      <c r="C205" s="10">
        <v>1410.9</v>
      </c>
    </row>
    <row r="206" spans="1:3" x14ac:dyDescent="0.2">
      <c r="A206" s="29" t="s">
        <v>138</v>
      </c>
      <c r="B206" s="10">
        <v>10317.299999999999</v>
      </c>
      <c r="C206" s="10">
        <v>10085.200000000001</v>
      </c>
    </row>
    <row r="207" spans="1:3" x14ac:dyDescent="0.2">
      <c r="A207" s="29" t="s">
        <v>142</v>
      </c>
      <c r="B207" s="10">
        <v>3131.1</v>
      </c>
      <c r="C207" s="10">
        <v>3541.6000000000004</v>
      </c>
    </row>
    <row r="208" spans="1:3" x14ac:dyDescent="0.2">
      <c r="A208" s="29" t="s">
        <v>146</v>
      </c>
      <c r="B208" s="10">
        <v>11656.3</v>
      </c>
      <c r="C208" s="10">
        <v>10147.4</v>
      </c>
    </row>
    <row r="209" spans="1:3" x14ac:dyDescent="0.2">
      <c r="A209" s="29" t="s">
        <v>71</v>
      </c>
      <c r="B209" s="10">
        <v>769</v>
      </c>
      <c r="C209" s="10">
        <v>786</v>
      </c>
    </row>
    <row r="210" spans="1:3" x14ac:dyDescent="0.2">
      <c r="A210" s="29" t="s">
        <v>75</v>
      </c>
      <c r="B210" s="10">
        <v>12326.8</v>
      </c>
      <c r="C210" s="10">
        <v>10201.1</v>
      </c>
    </row>
    <row r="211" spans="1:3" x14ac:dyDescent="0.2">
      <c r="A211" s="29" t="s">
        <v>79</v>
      </c>
      <c r="B211" s="10">
        <v>1369</v>
      </c>
      <c r="C211" s="10">
        <v>1346.4</v>
      </c>
    </row>
    <row r="212" spans="1:3" x14ac:dyDescent="0.2">
      <c r="A212" s="29" t="s">
        <v>83</v>
      </c>
      <c r="B212" s="10">
        <v>1370.2</v>
      </c>
      <c r="C212" s="10">
        <v>2150.8000000000002</v>
      </c>
    </row>
    <row r="213" spans="1:3" x14ac:dyDescent="0.2">
      <c r="A213" s="29" t="s">
        <v>87</v>
      </c>
      <c r="B213" s="10">
        <v>11513.9</v>
      </c>
      <c r="C213" s="10">
        <v>10935.800000000001</v>
      </c>
    </row>
    <row r="214" spans="1:3" x14ac:dyDescent="0.2">
      <c r="A214" s="29" t="s">
        <v>91</v>
      </c>
      <c r="B214" s="10">
        <v>13732.5</v>
      </c>
      <c r="C214" s="10">
        <v>14981.699999999999</v>
      </c>
    </row>
    <row r="215" spans="1:3" x14ac:dyDescent="0.2">
      <c r="A215" s="29" t="s">
        <v>95</v>
      </c>
      <c r="B215" s="10">
        <v>21243.8</v>
      </c>
      <c r="C215" s="10">
        <v>22632.2</v>
      </c>
    </row>
    <row r="216" spans="1:3" x14ac:dyDescent="0.2">
      <c r="A216" s="29" t="s">
        <v>99</v>
      </c>
      <c r="B216" s="10">
        <v>9226.4</v>
      </c>
      <c r="C216" s="10">
        <v>6304.4000000000005</v>
      </c>
    </row>
    <row r="217" spans="1:3" x14ac:dyDescent="0.2">
      <c r="A217" s="29" t="s">
        <v>103</v>
      </c>
      <c r="B217" s="10">
        <v>2207.8000000000002</v>
      </c>
      <c r="C217" s="10">
        <v>1045.3</v>
      </c>
    </row>
    <row r="218" spans="1:3" x14ac:dyDescent="0.2">
      <c r="A218" s="29" t="s">
        <v>107</v>
      </c>
      <c r="B218" s="10">
        <v>414</v>
      </c>
      <c r="C218" s="10">
        <v>399</v>
      </c>
    </row>
    <row r="219" spans="1:3" x14ac:dyDescent="0.2">
      <c r="A219" s="29" t="s">
        <v>111</v>
      </c>
      <c r="B219" s="10">
        <v>8615.2000000000007</v>
      </c>
      <c r="C219" s="10">
        <v>8571</v>
      </c>
    </row>
    <row r="220" spans="1:3" x14ac:dyDescent="0.2">
      <c r="A220" s="29" t="s">
        <v>115</v>
      </c>
      <c r="B220" s="10">
        <v>1808</v>
      </c>
      <c r="C220" s="10">
        <v>1777</v>
      </c>
    </row>
    <row r="221" spans="1:3" x14ac:dyDescent="0.2">
      <c r="A221" s="29" t="s">
        <v>119</v>
      </c>
      <c r="B221" s="10">
        <v>25252.6</v>
      </c>
      <c r="C221" s="10">
        <v>25375.599999999999</v>
      </c>
    </row>
    <row r="222" spans="1:3" x14ac:dyDescent="0.2">
      <c r="A222" s="29" t="s">
        <v>123</v>
      </c>
      <c r="B222" s="10">
        <v>1133.8</v>
      </c>
      <c r="C222" s="10">
        <v>1192.8000000000002</v>
      </c>
    </row>
    <row r="223" spans="1:3" x14ac:dyDescent="0.2">
      <c r="A223" s="29" t="s">
        <v>127</v>
      </c>
      <c r="B223" s="10">
        <v>13129.4</v>
      </c>
      <c r="C223" s="10">
        <v>10663.999999999998</v>
      </c>
    </row>
    <row r="224" spans="1:3" x14ac:dyDescent="0.2">
      <c r="A224" s="29" t="s">
        <v>789</v>
      </c>
      <c r="B224" s="10" t="s">
        <v>27</v>
      </c>
      <c r="C224" s="10">
        <v>1532</v>
      </c>
    </row>
    <row r="225" spans="1:3" x14ac:dyDescent="0.2">
      <c r="A225" s="29" t="s">
        <v>131</v>
      </c>
      <c r="B225" s="10">
        <v>12545.5</v>
      </c>
      <c r="C225" s="10">
        <v>12701.3</v>
      </c>
    </row>
    <row r="226" spans="1:3" x14ac:dyDescent="0.2">
      <c r="A226" s="29" t="s">
        <v>135</v>
      </c>
      <c r="B226" s="10">
        <v>6407.8</v>
      </c>
      <c r="C226" s="10">
        <v>6423.5</v>
      </c>
    </row>
    <row r="227" spans="1:3" x14ac:dyDescent="0.2">
      <c r="A227" s="29" t="s">
        <v>139</v>
      </c>
      <c r="B227" s="10">
        <v>491.4</v>
      </c>
      <c r="C227" s="10">
        <v>451</v>
      </c>
    </row>
    <row r="228" spans="1:3" x14ac:dyDescent="0.2">
      <c r="A228" s="29" t="s">
        <v>143</v>
      </c>
      <c r="B228" s="10">
        <v>4247.8</v>
      </c>
      <c r="C228" s="10">
        <v>5139.8</v>
      </c>
    </row>
    <row r="229" spans="1:3" x14ac:dyDescent="0.2">
      <c r="A229" s="29" t="s">
        <v>147</v>
      </c>
      <c r="B229" s="10">
        <v>10826.9</v>
      </c>
      <c r="C229" s="10">
        <v>10231.1</v>
      </c>
    </row>
    <row r="230" spans="1:3" x14ac:dyDescent="0.2">
      <c r="A230" s="29" t="s">
        <v>72</v>
      </c>
      <c r="B230" s="10">
        <v>961.3</v>
      </c>
      <c r="C230" s="10">
        <v>824.9</v>
      </c>
    </row>
    <row r="231" spans="1:3" x14ac:dyDescent="0.2">
      <c r="A231" s="29" t="s">
        <v>76</v>
      </c>
      <c r="B231" s="10">
        <v>6637.6</v>
      </c>
      <c r="C231" s="10">
        <v>5398.4</v>
      </c>
    </row>
    <row r="232" spans="1:3" x14ac:dyDescent="0.2">
      <c r="A232" s="29" t="s">
        <v>80</v>
      </c>
      <c r="B232" s="10">
        <v>9221.9</v>
      </c>
      <c r="C232" s="10">
        <v>9106.6</v>
      </c>
    </row>
    <row r="233" spans="1:3" x14ac:dyDescent="0.2">
      <c r="A233" s="29" t="s">
        <v>84</v>
      </c>
      <c r="B233" s="10">
        <v>3602.9</v>
      </c>
      <c r="C233" s="10">
        <v>3494.7000000000003</v>
      </c>
    </row>
    <row r="234" spans="1:3" x14ac:dyDescent="0.2">
      <c r="A234" s="29" t="s">
        <v>88</v>
      </c>
      <c r="B234" s="10">
        <v>16072.4</v>
      </c>
      <c r="C234" s="10">
        <v>21839.800000000003</v>
      </c>
    </row>
    <row r="235" spans="1:3" x14ac:dyDescent="0.2">
      <c r="A235" s="29" t="s">
        <v>92</v>
      </c>
      <c r="B235" s="10">
        <v>6105.2</v>
      </c>
      <c r="C235" s="10">
        <v>5409.5999999999995</v>
      </c>
    </row>
    <row r="236" spans="1:3" x14ac:dyDescent="0.2">
      <c r="A236" s="29" t="s">
        <v>96</v>
      </c>
      <c r="B236" s="10">
        <v>5122.3999999999996</v>
      </c>
      <c r="C236" s="10">
        <v>4605.6000000000004</v>
      </c>
    </row>
    <row r="237" spans="1:3" x14ac:dyDescent="0.2">
      <c r="A237" s="29" t="s">
        <v>100</v>
      </c>
      <c r="B237" s="10">
        <v>2474.8000000000002</v>
      </c>
      <c r="C237" s="10">
        <v>2628.4</v>
      </c>
    </row>
    <row r="238" spans="1:3" x14ac:dyDescent="0.2">
      <c r="A238" s="29" t="s">
        <v>104</v>
      </c>
      <c r="B238" s="10">
        <v>16139.2</v>
      </c>
      <c r="C238" s="10">
        <v>15762.599999999999</v>
      </c>
    </row>
    <row r="239" spans="1:3" x14ac:dyDescent="0.2">
      <c r="A239" s="29" t="s">
        <v>108</v>
      </c>
      <c r="B239" s="10">
        <v>10536.8</v>
      </c>
      <c r="C239" s="10">
        <v>11032.8</v>
      </c>
    </row>
    <row r="240" spans="1:3" x14ac:dyDescent="0.2">
      <c r="A240" s="29" t="s">
        <v>112</v>
      </c>
      <c r="B240" s="10">
        <v>3682.4</v>
      </c>
      <c r="C240" s="10">
        <v>4643.8</v>
      </c>
    </row>
    <row r="241" spans="1:3" x14ac:dyDescent="0.2">
      <c r="A241" s="29" t="s">
        <v>116</v>
      </c>
      <c r="B241" s="10">
        <v>12002.5</v>
      </c>
      <c r="C241" s="10">
        <v>12538.300000000001</v>
      </c>
    </row>
    <row r="242" spans="1:3" x14ac:dyDescent="0.2">
      <c r="A242" s="29" t="s">
        <v>120</v>
      </c>
      <c r="B242" s="10">
        <v>12238</v>
      </c>
      <c r="C242" s="10">
        <v>15679.600000000002</v>
      </c>
    </row>
    <row r="243" spans="1:3" x14ac:dyDescent="0.2">
      <c r="A243" s="29" t="s">
        <v>124</v>
      </c>
      <c r="B243" s="10">
        <v>1117.8</v>
      </c>
      <c r="C243" s="10">
        <v>1392.6</v>
      </c>
    </row>
    <row r="244" spans="1:3" x14ac:dyDescent="0.2">
      <c r="A244" s="29" t="s">
        <v>128</v>
      </c>
      <c r="B244" s="10">
        <v>1153.8</v>
      </c>
      <c r="C244" s="10">
        <v>1417.6000000000001</v>
      </c>
    </row>
    <row r="245" spans="1:3" x14ac:dyDescent="0.2">
      <c r="A245" s="29" t="s">
        <v>132</v>
      </c>
      <c r="B245" s="10">
        <v>920.2</v>
      </c>
      <c r="C245" s="10">
        <v>704.8</v>
      </c>
    </row>
    <row r="246" spans="1:3" x14ac:dyDescent="0.2">
      <c r="A246" s="29" t="s">
        <v>136</v>
      </c>
      <c r="B246" s="10">
        <v>6929.8</v>
      </c>
      <c r="C246" s="10">
        <v>5293.7</v>
      </c>
    </row>
    <row r="247" spans="1:3" x14ac:dyDescent="0.2">
      <c r="A247" s="29" t="s">
        <v>140</v>
      </c>
      <c r="B247" s="10">
        <v>698</v>
      </c>
      <c r="C247" s="10">
        <v>886.3</v>
      </c>
    </row>
    <row r="248" spans="1:3" x14ac:dyDescent="0.2">
      <c r="A248" s="29" t="s">
        <v>144</v>
      </c>
      <c r="B248" s="10">
        <v>5916.8</v>
      </c>
      <c r="C248" s="10">
        <v>8049.6</v>
      </c>
    </row>
    <row r="249" spans="1:3" x14ac:dyDescent="0.2">
      <c r="A249" s="29" t="s">
        <v>148</v>
      </c>
      <c r="B249" s="10">
        <v>237.9</v>
      </c>
      <c r="C249" s="10">
        <v>292</v>
      </c>
    </row>
    <row r="250" spans="1:3" x14ac:dyDescent="0.2">
      <c r="A250" s="29" t="s">
        <v>73</v>
      </c>
      <c r="B250" s="10">
        <v>575</v>
      </c>
      <c r="C250" s="10">
        <v>346.1</v>
      </c>
    </row>
    <row r="251" spans="1:3" x14ac:dyDescent="0.2">
      <c r="A251" s="29" t="s">
        <v>77</v>
      </c>
      <c r="B251" s="10">
        <v>2585</v>
      </c>
      <c r="C251" s="10">
        <v>2611.3000000000002</v>
      </c>
    </row>
    <row r="252" spans="1:3" x14ac:dyDescent="0.2">
      <c r="A252" s="29" t="s">
        <v>81</v>
      </c>
      <c r="B252" s="10">
        <v>1622.2</v>
      </c>
      <c r="C252" s="10">
        <v>1429</v>
      </c>
    </row>
    <row r="253" spans="1:3" x14ac:dyDescent="0.2">
      <c r="A253" s="29" t="s">
        <v>85</v>
      </c>
      <c r="B253" s="10">
        <v>5439.6</v>
      </c>
      <c r="C253" s="10">
        <v>5901</v>
      </c>
    </row>
    <row r="254" spans="1:3" x14ac:dyDescent="0.2">
      <c r="A254" s="29" t="s">
        <v>89</v>
      </c>
      <c r="B254" s="10">
        <v>1031</v>
      </c>
      <c r="C254" s="10">
        <v>773.6</v>
      </c>
    </row>
    <row r="255" spans="1:3" x14ac:dyDescent="0.2">
      <c r="A255" s="29" t="s">
        <v>93</v>
      </c>
      <c r="B255" s="10">
        <v>3520.6</v>
      </c>
      <c r="C255" s="10">
        <v>3740.8</v>
      </c>
    </row>
    <row r="256" spans="1:3" x14ac:dyDescent="0.2">
      <c r="A256" s="29" t="s">
        <v>97</v>
      </c>
      <c r="B256" s="10">
        <v>1950.2</v>
      </c>
      <c r="C256" s="10">
        <v>1963</v>
      </c>
    </row>
    <row r="257" spans="1:3" x14ac:dyDescent="0.2">
      <c r="A257" s="29" t="s">
        <v>101</v>
      </c>
      <c r="B257" s="10">
        <v>490</v>
      </c>
      <c r="C257" s="10">
        <v>350</v>
      </c>
    </row>
    <row r="258" spans="1:3" x14ac:dyDescent="0.2">
      <c r="A258" s="29" t="s">
        <v>105</v>
      </c>
      <c r="B258" s="10">
        <v>23.8</v>
      </c>
      <c r="C258" s="10" t="s">
        <v>175</v>
      </c>
    </row>
    <row r="259" spans="1:3" x14ac:dyDescent="0.2">
      <c r="A259" s="29" t="s">
        <v>109</v>
      </c>
      <c r="B259" s="10">
        <v>3252.4</v>
      </c>
      <c r="C259" s="10">
        <v>2559</v>
      </c>
    </row>
    <row r="260" spans="1:3" x14ac:dyDescent="0.2">
      <c r="A260" s="29" t="s">
        <v>113</v>
      </c>
      <c r="B260" s="10">
        <v>3563.2</v>
      </c>
      <c r="C260" s="10">
        <v>3051.8</v>
      </c>
    </row>
    <row r="261" spans="1:3" x14ac:dyDescent="0.2">
      <c r="A261" s="29" t="s">
        <v>117</v>
      </c>
      <c r="B261" s="10">
        <v>4743.2</v>
      </c>
      <c r="C261" s="10">
        <v>3898.6</v>
      </c>
    </row>
    <row r="262" spans="1:3" x14ac:dyDescent="0.2">
      <c r="A262" s="29" t="s">
        <v>121</v>
      </c>
      <c r="B262" s="10">
        <v>278</v>
      </c>
      <c r="C262" s="10">
        <v>261</v>
      </c>
    </row>
    <row r="263" spans="1:3" x14ac:dyDescent="0.2">
      <c r="A263" s="29" t="s">
        <v>125</v>
      </c>
      <c r="B263" s="10">
        <v>14068.8</v>
      </c>
      <c r="C263" s="10">
        <v>14210.599999999999</v>
      </c>
    </row>
    <row r="264" spans="1:3" x14ac:dyDescent="0.2">
      <c r="A264" s="29" t="s">
        <v>129</v>
      </c>
      <c r="B264" s="10">
        <v>19948</v>
      </c>
      <c r="C264" s="10">
        <v>22637.200000000001</v>
      </c>
    </row>
    <row r="265" spans="1:3" x14ac:dyDescent="0.2">
      <c r="A265" s="29" t="s">
        <v>133</v>
      </c>
      <c r="B265" s="10">
        <v>3961</v>
      </c>
      <c r="C265" s="10">
        <v>4542.6000000000004</v>
      </c>
    </row>
    <row r="266" spans="1:3" x14ac:dyDescent="0.2">
      <c r="A266" s="29" t="s">
        <v>137</v>
      </c>
      <c r="B266" s="10">
        <v>32711</v>
      </c>
      <c r="C266" s="10">
        <v>34872.6</v>
      </c>
    </row>
    <row r="267" spans="1:3" x14ac:dyDescent="0.2">
      <c r="A267" s="29" t="s">
        <v>141</v>
      </c>
      <c r="B267" s="10">
        <v>6913.3</v>
      </c>
      <c r="C267" s="10">
        <v>5015.6999999999989</v>
      </c>
    </row>
    <row r="268" spans="1:3" x14ac:dyDescent="0.2">
      <c r="A268" s="29" t="s">
        <v>145</v>
      </c>
      <c r="B268" s="10">
        <v>13205.8</v>
      </c>
      <c r="C268" s="10">
        <v>13545.5</v>
      </c>
    </row>
    <row r="269" spans="1:3" x14ac:dyDescent="0.2">
      <c r="A269" s="29" t="s">
        <v>149</v>
      </c>
      <c r="B269" s="10">
        <v>393</v>
      </c>
      <c r="C269" s="10">
        <v>497</v>
      </c>
    </row>
    <row r="270" spans="1:3" x14ac:dyDescent="0.2">
      <c r="A270" s="54" t="s">
        <v>51</v>
      </c>
      <c r="B270" s="10">
        <v>559808</v>
      </c>
      <c r="C270" s="10">
        <v>558415.39999999956</v>
      </c>
    </row>
    <row r="271" spans="1:3" x14ac:dyDescent="0.2">
      <c r="A271" s="88" t="s">
        <v>889</v>
      </c>
    </row>
    <row r="273" spans="1:3" x14ac:dyDescent="0.2">
      <c r="A273" s="31" t="s">
        <v>1051</v>
      </c>
    </row>
    <row r="274" spans="1:3" ht="25.5" x14ac:dyDescent="0.2">
      <c r="A274" s="35" t="s">
        <v>152</v>
      </c>
      <c r="B274" s="22" t="s">
        <v>255</v>
      </c>
      <c r="C274" s="18"/>
    </row>
    <row r="275" spans="1:3" x14ac:dyDescent="0.2">
      <c r="A275" s="35"/>
      <c r="B275" s="18">
        <v>2020</v>
      </c>
      <c r="C275" s="18">
        <v>2021</v>
      </c>
    </row>
    <row r="276" spans="1:3" x14ac:dyDescent="0.2">
      <c r="A276" s="29" t="s">
        <v>181</v>
      </c>
      <c r="B276" s="10">
        <v>26930</v>
      </c>
      <c r="C276" s="10">
        <v>28499.300000000003</v>
      </c>
    </row>
    <row r="277" spans="1:3" x14ac:dyDescent="0.2">
      <c r="A277" s="29" t="s">
        <v>182</v>
      </c>
      <c r="B277" s="10">
        <v>69593</v>
      </c>
      <c r="C277" s="10">
        <v>70687.299999999988</v>
      </c>
    </row>
    <row r="278" spans="1:3" x14ac:dyDescent="0.2">
      <c r="A278" s="29" t="s">
        <v>183</v>
      </c>
      <c r="B278" s="10">
        <v>33285</v>
      </c>
      <c r="C278" s="10">
        <v>34073.600000000006</v>
      </c>
    </row>
    <row r="279" spans="1:3" x14ac:dyDescent="0.2">
      <c r="A279" s="29" t="s">
        <v>184</v>
      </c>
      <c r="B279" s="10">
        <v>21253</v>
      </c>
      <c r="C279" s="10">
        <v>19857.5</v>
      </c>
    </row>
    <row r="280" spans="1:3" x14ac:dyDescent="0.2">
      <c r="A280" s="29" t="s">
        <v>185</v>
      </c>
      <c r="B280" s="10">
        <v>18536</v>
      </c>
      <c r="C280" s="10">
        <v>15016.8</v>
      </c>
    </row>
    <row r="281" spans="1:3" x14ac:dyDescent="0.2">
      <c r="A281" s="29" t="s">
        <v>186</v>
      </c>
      <c r="B281" s="10">
        <v>37255</v>
      </c>
      <c r="C281" s="10">
        <v>37913.9</v>
      </c>
    </row>
    <row r="282" spans="1:3" x14ac:dyDescent="0.2">
      <c r="A282" s="29" t="s">
        <v>187</v>
      </c>
      <c r="B282" s="10">
        <v>58520</v>
      </c>
      <c r="C282" s="10">
        <v>56414.500000000015</v>
      </c>
    </row>
    <row r="283" spans="1:3" x14ac:dyDescent="0.2">
      <c r="A283" s="29" t="s">
        <v>188</v>
      </c>
      <c r="B283" s="10">
        <v>22888</v>
      </c>
      <c r="C283" s="10">
        <v>21629.3</v>
      </c>
    </row>
    <row r="284" spans="1:3" x14ac:dyDescent="0.2">
      <c r="A284" s="29" t="s">
        <v>139</v>
      </c>
      <c r="B284" s="10">
        <v>22288</v>
      </c>
      <c r="C284" s="10">
        <v>22455.999999999996</v>
      </c>
    </row>
    <row r="285" spans="1:3" x14ac:dyDescent="0.2">
      <c r="A285" s="29" t="s">
        <v>189</v>
      </c>
      <c r="B285" s="10">
        <v>8824</v>
      </c>
      <c r="C285" s="10">
        <v>8158.5999999999995</v>
      </c>
    </row>
    <row r="286" spans="1:3" x14ac:dyDescent="0.2">
      <c r="A286" s="29" t="s">
        <v>190</v>
      </c>
      <c r="B286" s="10">
        <v>55659</v>
      </c>
      <c r="C286" s="10">
        <v>54644.19999999999</v>
      </c>
    </row>
    <row r="287" spans="1:3" x14ac:dyDescent="0.2">
      <c r="A287" s="29" t="s">
        <v>191</v>
      </c>
      <c r="B287" s="10">
        <v>34852</v>
      </c>
      <c r="C287" s="10">
        <v>35353.4</v>
      </c>
    </row>
    <row r="288" spans="1:3" x14ac:dyDescent="0.2">
      <c r="A288" s="29" t="s">
        <v>192</v>
      </c>
      <c r="B288" s="10">
        <v>3131</v>
      </c>
      <c r="C288" s="10">
        <v>3541.6000000000004</v>
      </c>
    </row>
    <row r="289" spans="1:6" x14ac:dyDescent="0.2">
      <c r="A289" s="29" t="s">
        <v>193</v>
      </c>
      <c r="B289" s="10">
        <v>12868</v>
      </c>
      <c r="C289" s="10">
        <v>11332.900000000001</v>
      </c>
    </row>
    <row r="290" spans="1:6" x14ac:dyDescent="0.2">
      <c r="A290" s="29" t="s">
        <v>194</v>
      </c>
      <c r="B290" s="10">
        <v>57567</v>
      </c>
      <c r="C290" s="10">
        <v>62540.400000000009</v>
      </c>
    </row>
    <row r="291" spans="1:6" x14ac:dyDescent="0.2">
      <c r="A291" s="29" t="s">
        <v>195</v>
      </c>
      <c r="B291" s="10">
        <v>13598</v>
      </c>
      <c r="C291" s="10">
        <v>12926.6</v>
      </c>
    </row>
    <row r="292" spans="1:6" x14ac:dyDescent="0.2">
      <c r="A292" s="29" t="s">
        <v>196</v>
      </c>
      <c r="B292" s="10">
        <v>62762</v>
      </c>
      <c r="C292" s="10">
        <v>63369.500000000015</v>
      </c>
    </row>
    <row r="293" spans="1:6" x14ac:dyDescent="0.2">
      <c r="A293" s="29" t="s">
        <v>51</v>
      </c>
      <c r="B293" s="10">
        <v>559808</v>
      </c>
      <c r="C293" s="10">
        <v>558415.4</v>
      </c>
    </row>
    <row r="294" spans="1:6" x14ac:dyDescent="0.2">
      <c r="A294" s="88" t="s">
        <v>889</v>
      </c>
    </row>
    <row r="295" spans="1:6" x14ac:dyDescent="0.2">
      <c r="A295" s="88"/>
    </row>
    <row r="296" spans="1:6" x14ac:dyDescent="0.2">
      <c r="A296" s="31" t="s">
        <v>1052</v>
      </c>
    </row>
    <row r="297" spans="1:6" x14ac:dyDescent="0.2">
      <c r="A297" s="35" t="s">
        <v>21</v>
      </c>
      <c r="B297" s="18" t="s">
        <v>49</v>
      </c>
      <c r="C297" s="18" t="s">
        <v>48</v>
      </c>
      <c r="D297" s="18" t="s">
        <v>50</v>
      </c>
      <c r="E297" s="18" t="s">
        <v>255</v>
      </c>
      <c r="F297" s="18" t="s">
        <v>262</v>
      </c>
    </row>
    <row r="298" spans="1:6" x14ac:dyDescent="0.2">
      <c r="A298" s="29">
        <v>2015</v>
      </c>
      <c r="B298" s="10">
        <v>340845.4</v>
      </c>
      <c r="C298" s="10">
        <v>111233.8</v>
      </c>
      <c r="D298" s="10">
        <v>54661.2</v>
      </c>
      <c r="E298" s="10">
        <v>506740.4</v>
      </c>
      <c r="F298" s="23">
        <v>2.3E-2</v>
      </c>
    </row>
    <row r="299" spans="1:6" x14ac:dyDescent="0.2">
      <c r="A299" s="29">
        <v>2016</v>
      </c>
      <c r="B299" s="10">
        <v>350583.1</v>
      </c>
      <c r="C299" s="10">
        <v>111657.1</v>
      </c>
      <c r="D299" s="10">
        <v>56267.199999999997</v>
      </c>
      <c r="E299" s="10">
        <v>518507.4</v>
      </c>
      <c r="F299" s="23">
        <v>2.3E-2</v>
      </c>
    </row>
    <row r="300" spans="1:6" x14ac:dyDescent="0.2">
      <c r="A300" s="29">
        <v>2017</v>
      </c>
      <c r="B300" s="10">
        <v>361722.7</v>
      </c>
      <c r="C300" s="10">
        <v>112354.6</v>
      </c>
      <c r="D300" s="10">
        <v>57854.5</v>
      </c>
      <c r="E300" s="10">
        <v>531931.80000000005</v>
      </c>
      <c r="F300" s="23">
        <v>2.5999999999999999E-2</v>
      </c>
    </row>
    <row r="301" spans="1:6" x14ac:dyDescent="0.2">
      <c r="A301" s="29">
        <v>2018</v>
      </c>
      <c r="B301" s="10">
        <v>371932.1</v>
      </c>
      <c r="C301" s="10">
        <v>112495.8</v>
      </c>
      <c r="D301" s="10">
        <v>59916.9</v>
      </c>
      <c r="E301" s="10">
        <v>544344.80000000005</v>
      </c>
      <c r="F301" s="23">
        <v>2.3E-2</v>
      </c>
    </row>
    <row r="302" spans="1:6" x14ac:dyDescent="0.2">
      <c r="A302" s="29">
        <v>2019</v>
      </c>
      <c r="B302" s="10">
        <v>378385.7</v>
      </c>
      <c r="C302" s="10">
        <v>112370.6</v>
      </c>
      <c r="D302" s="10">
        <v>61629.7</v>
      </c>
      <c r="E302" s="10">
        <v>552386</v>
      </c>
      <c r="F302" s="23">
        <v>1.4999999999999999E-2</v>
      </c>
    </row>
    <row r="303" spans="1:6" x14ac:dyDescent="0.2">
      <c r="A303" s="29">
        <v>2020</v>
      </c>
      <c r="B303" s="10">
        <v>384337</v>
      </c>
      <c r="C303" s="10">
        <v>112257.4</v>
      </c>
      <c r="D303" s="10">
        <v>63055.6</v>
      </c>
      <c r="E303" s="10">
        <v>559650</v>
      </c>
      <c r="F303" s="23">
        <v>1.2999999999999999E-2</v>
      </c>
    </row>
    <row r="304" spans="1:6" x14ac:dyDescent="0.2">
      <c r="A304" s="29">
        <v>2021</v>
      </c>
      <c r="B304" s="10">
        <v>382674.8999999995</v>
      </c>
      <c r="C304" s="10">
        <v>111362.29999999987</v>
      </c>
      <c r="D304" s="10">
        <v>64197.199999999975</v>
      </c>
      <c r="E304" s="10">
        <v>558234.39999999932</v>
      </c>
      <c r="F304" s="24">
        <v>-2.5294380416344131E-3</v>
      </c>
    </row>
    <row r="305" spans="1:5" x14ac:dyDescent="0.2">
      <c r="A305" s="88" t="s">
        <v>889</v>
      </c>
    </row>
    <row r="306" spans="1:5" x14ac:dyDescent="0.2">
      <c r="A306" s="88"/>
    </row>
    <row r="308" spans="1:5" ht="17.25" thickBot="1" x14ac:dyDescent="0.35">
      <c r="A308" s="30" t="s">
        <v>39</v>
      </c>
    </row>
    <row r="309" spans="1:5" x14ac:dyDescent="0.2">
      <c r="A309" s="31" t="s">
        <v>1053</v>
      </c>
    </row>
    <row r="310" spans="1:5" x14ac:dyDescent="0.2">
      <c r="A310" s="35" t="s">
        <v>21</v>
      </c>
      <c r="B310" s="18" t="s">
        <v>49</v>
      </c>
      <c r="C310" s="18" t="s">
        <v>48</v>
      </c>
      <c r="D310" s="18" t="s">
        <v>50</v>
      </c>
      <c r="E310" s="18" t="s">
        <v>51</v>
      </c>
    </row>
    <row r="311" spans="1:5" x14ac:dyDescent="0.2">
      <c r="A311" s="29">
        <v>2009</v>
      </c>
      <c r="B311" s="10">
        <v>223422.6</v>
      </c>
      <c r="C311" s="10">
        <v>87964.3</v>
      </c>
      <c r="D311" s="10">
        <v>73628.800000000003</v>
      </c>
      <c r="E311" s="10">
        <v>385015.7</v>
      </c>
    </row>
    <row r="312" spans="1:5" x14ac:dyDescent="0.2">
      <c r="A312" s="29">
        <v>2010</v>
      </c>
      <c r="B312" s="10">
        <v>223414.39999999999</v>
      </c>
      <c r="C312" s="10">
        <v>89192.5</v>
      </c>
      <c r="D312" s="10">
        <v>73808</v>
      </c>
      <c r="E312" s="10">
        <v>386414.9</v>
      </c>
    </row>
    <row r="313" spans="1:5" x14ac:dyDescent="0.2">
      <c r="A313" s="29">
        <v>2011</v>
      </c>
      <c r="B313" s="10">
        <v>221728.4</v>
      </c>
      <c r="C313" s="10">
        <v>90259.1</v>
      </c>
      <c r="D313" s="10">
        <v>74109.8</v>
      </c>
      <c r="E313" s="10">
        <v>386097.3</v>
      </c>
    </row>
    <row r="314" spans="1:5" x14ac:dyDescent="0.2">
      <c r="A314" s="29">
        <v>2012</v>
      </c>
      <c r="B314" s="10">
        <v>219754.6</v>
      </c>
      <c r="C314" s="10">
        <v>91616</v>
      </c>
      <c r="D314" s="10">
        <v>74713</v>
      </c>
      <c r="E314" s="10">
        <v>386083.6</v>
      </c>
    </row>
    <row r="315" spans="1:5" x14ac:dyDescent="0.2">
      <c r="A315" s="29">
        <v>2013</v>
      </c>
      <c r="B315" s="10">
        <v>219168.8</v>
      </c>
      <c r="C315" s="10">
        <v>93784.4</v>
      </c>
      <c r="D315" s="10">
        <v>74682.100000000006</v>
      </c>
      <c r="E315" s="10">
        <v>387635.3</v>
      </c>
    </row>
    <row r="316" spans="1:5" x14ac:dyDescent="0.2">
      <c r="A316" s="29">
        <v>2014</v>
      </c>
      <c r="B316" s="10">
        <v>219542.7</v>
      </c>
      <c r="C316" s="10">
        <v>94645.8</v>
      </c>
      <c r="D316" s="10">
        <v>75494.8</v>
      </c>
      <c r="E316" s="10">
        <v>389683.3</v>
      </c>
    </row>
    <row r="317" spans="1:5" x14ac:dyDescent="0.2">
      <c r="A317" s="29">
        <v>2015</v>
      </c>
      <c r="B317" s="10">
        <v>221458.1</v>
      </c>
      <c r="C317" s="10">
        <v>95394.1</v>
      </c>
      <c r="D317" s="10">
        <v>76738.399999999994</v>
      </c>
      <c r="E317" s="10">
        <v>393590.6</v>
      </c>
    </row>
    <row r="318" spans="1:5" x14ac:dyDescent="0.2">
      <c r="A318" s="29">
        <v>2016</v>
      </c>
      <c r="B318" s="10">
        <v>224221</v>
      </c>
      <c r="C318" s="10">
        <v>96036.4</v>
      </c>
      <c r="D318" s="10">
        <v>77848.600000000006</v>
      </c>
      <c r="E318" s="10">
        <v>398106</v>
      </c>
    </row>
    <row r="319" spans="1:5" x14ac:dyDescent="0.2">
      <c r="A319" s="29">
        <v>2017</v>
      </c>
      <c r="B319" s="10">
        <v>227395</v>
      </c>
      <c r="C319" s="10">
        <v>96076.5</v>
      </c>
      <c r="D319" s="10">
        <v>80386.899999999994</v>
      </c>
      <c r="E319" s="10">
        <v>403858.4</v>
      </c>
    </row>
    <row r="320" spans="1:5" x14ac:dyDescent="0.2">
      <c r="A320" s="29">
        <v>2018</v>
      </c>
      <c r="B320" s="10">
        <v>231868.79999999999</v>
      </c>
      <c r="C320" s="10">
        <v>96305.5</v>
      </c>
      <c r="D320" s="10">
        <v>82328.800000000003</v>
      </c>
      <c r="E320" s="10">
        <v>410503.1</v>
      </c>
    </row>
    <row r="321" spans="1:5" x14ac:dyDescent="0.2">
      <c r="A321" s="29">
        <v>2019</v>
      </c>
      <c r="B321" s="10">
        <v>237705.8</v>
      </c>
      <c r="C321" s="10">
        <v>97019.7</v>
      </c>
      <c r="D321" s="10">
        <v>83897.2</v>
      </c>
      <c r="E321" s="10">
        <v>418622.7</v>
      </c>
    </row>
    <row r="322" spans="1:5" x14ac:dyDescent="0.2">
      <c r="A322" s="29">
        <v>2020</v>
      </c>
      <c r="B322" s="10">
        <v>246491.6</v>
      </c>
      <c r="C322" s="10">
        <v>98412.800000000003</v>
      </c>
      <c r="D322" s="10">
        <v>86973.4</v>
      </c>
      <c r="E322" s="10">
        <v>431877.8</v>
      </c>
    </row>
    <row r="323" spans="1:5" x14ac:dyDescent="0.2">
      <c r="A323" s="29">
        <v>2021</v>
      </c>
      <c r="B323" s="10">
        <v>250460.49999999985</v>
      </c>
      <c r="C323" s="10">
        <v>99576.399999999936</v>
      </c>
      <c r="D323" s="10">
        <v>88278.099999999962</v>
      </c>
      <c r="E323" s="10">
        <v>438314.99999999977</v>
      </c>
    </row>
    <row r="324" spans="1:5" x14ac:dyDescent="0.2">
      <c r="A324" s="88" t="s">
        <v>890</v>
      </c>
      <c r="B324" s="10"/>
      <c r="C324" s="10"/>
      <c r="D324" s="10"/>
      <c r="E324" s="10"/>
    </row>
    <row r="326" spans="1:5" ht="17.25" thickBot="1" x14ac:dyDescent="0.35">
      <c r="A326" s="30" t="s">
        <v>40</v>
      </c>
    </row>
    <row r="327" spans="1:5" x14ac:dyDescent="0.2">
      <c r="A327" s="31" t="s">
        <v>1054</v>
      </c>
    </row>
    <row r="328" spans="1:5" ht="25.5" x14ac:dyDescent="0.2">
      <c r="A328" s="35" t="s">
        <v>68</v>
      </c>
      <c r="B328" s="22" t="s">
        <v>255</v>
      </c>
      <c r="C328" s="18"/>
    </row>
    <row r="329" spans="1:5" x14ac:dyDescent="0.2">
      <c r="A329" s="35"/>
      <c r="B329" s="18">
        <v>2020</v>
      </c>
      <c r="C329" s="18">
        <v>2021</v>
      </c>
    </row>
    <row r="330" spans="1:5" x14ac:dyDescent="0.2">
      <c r="A330" s="29" t="s">
        <v>70</v>
      </c>
      <c r="B330" s="10">
        <v>2498.5</v>
      </c>
      <c r="C330" s="10">
        <v>847.4</v>
      </c>
    </row>
    <row r="331" spans="1:5" x14ac:dyDescent="0.2">
      <c r="A331" s="29" t="s">
        <v>74</v>
      </c>
      <c r="B331" s="10">
        <v>1971.2</v>
      </c>
      <c r="C331" s="10">
        <v>743.8</v>
      </c>
      <c r="D331" s="62"/>
    </row>
    <row r="332" spans="1:5" x14ac:dyDescent="0.2">
      <c r="A332" s="29" t="s">
        <v>78</v>
      </c>
      <c r="B332" s="10">
        <v>10911.5</v>
      </c>
      <c r="C332" s="10">
        <v>10588.5</v>
      </c>
      <c r="D332" s="62"/>
    </row>
    <row r="333" spans="1:5" x14ac:dyDescent="0.2">
      <c r="A333" s="29" t="s">
        <v>82</v>
      </c>
      <c r="B333" s="10">
        <v>10501.1</v>
      </c>
      <c r="C333" s="10">
        <v>8874</v>
      </c>
      <c r="D333" s="62"/>
    </row>
    <row r="334" spans="1:5" x14ac:dyDescent="0.2">
      <c r="A334" s="29" t="s">
        <v>86</v>
      </c>
      <c r="B334" s="10">
        <v>2092</v>
      </c>
      <c r="C334" s="10">
        <v>2136.4</v>
      </c>
      <c r="D334" s="62"/>
    </row>
    <row r="335" spans="1:5" x14ac:dyDescent="0.2">
      <c r="A335" s="29" t="s">
        <v>90</v>
      </c>
      <c r="B335" s="10">
        <v>5937.3</v>
      </c>
      <c r="C335" s="10">
        <v>5508.1</v>
      </c>
      <c r="D335" s="62"/>
    </row>
    <row r="336" spans="1:5" x14ac:dyDescent="0.2">
      <c r="A336" s="29" t="s">
        <v>94</v>
      </c>
      <c r="B336" s="10">
        <v>6839.1</v>
      </c>
      <c r="C336" s="10">
        <v>6813.6</v>
      </c>
      <c r="D336" s="62"/>
    </row>
    <row r="337" spans="1:4" x14ac:dyDescent="0.2">
      <c r="A337" s="29" t="s">
        <v>98</v>
      </c>
      <c r="B337" s="10">
        <v>789.3</v>
      </c>
      <c r="C337" s="10">
        <v>807.8</v>
      </c>
      <c r="D337" s="62"/>
    </row>
    <row r="338" spans="1:4" x14ac:dyDescent="0.2">
      <c r="A338" s="29" t="s">
        <v>102</v>
      </c>
      <c r="B338" s="10">
        <v>18827.3</v>
      </c>
      <c r="C338" s="10">
        <v>21366.9</v>
      </c>
      <c r="D338" s="62"/>
    </row>
    <row r="339" spans="1:4" x14ac:dyDescent="0.2">
      <c r="A339" s="29" t="s">
        <v>106</v>
      </c>
      <c r="B339" s="10">
        <v>12899.4</v>
      </c>
      <c r="C339" s="10">
        <v>9599.9</v>
      </c>
      <c r="D339" s="62"/>
    </row>
    <row r="340" spans="1:4" x14ac:dyDescent="0.2">
      <c r="A340" s="29" t="s">
        <v>110</v>
      </c>
      <c r="B340" s="10">
        <v>475.5</v>
      </c>
      <c r="C340" s="10">
        <v>446.59999999999997</v>
      </c>
      <c r="D340" s="62"/>
    </row>
    <row r="341" spans="1:4" x14ac:dyDescent="0.2">
      <c r="A341" s="29" t="s">
        <v>114</v>
      </c>
      <c r="B341" s="10">
        <v>3429.1</v>
      </c>
      <c r="C341" s="10">
        <v>3099.2999999999997</v>
      </c>
      <c r="D341" s="62"/>
    </row>
    <row r="342" spans="1:4" x14ac:dyDescent="0.2">
      <c r="A342" s="29" t="s">
        <v>118</v>
      </c>
      <c r="B342" s="10">
        <v>7112.3</v>
      </c>
      <c r="C342" s="10">
        <v>9203.9</v>
      </c>
      <c r="D342" s="62"/>
    </row>
    <row r="343" spans="1:4" x14ac:dyDescent="0.2">
      <c r="A343" s="29" t="s">
        <v>122</v>
      </c>
      <c r="B343" s="10">
        <v>18702.2</v>
      </c>
      <c r="C343" s="10">
        <v>21190.699999999997</v>
      </c>
    </row>
    <row r="344" spans="1:4" x14ac:dyDescent="0.2">
      <c r="A344" s="29" t="s">
        <v>126</v>
      </c>
      <c r="B344" s="10">
        <v>1061.4000000000001</v>
      </c>
      <c r="C344" s="10">
        <v>1105.4000000000001</v>
      </c>
    </row>
    <row r="345" spans="1:4" x14ac:dyDescent="0.2">
      <c r="A345" s="29" t="s">
        <v>130</v>
      </c>
      <c r="B345" s="10">
        <v>1424.9</v>
      </c>
      <c r="C345" s="10">
        <v>1456.5</v>
      </c>
    </row>
    <row r="346" spans="1:4" x14ac:dyDescent="0.2">
      <c r="A346" s="29" t="s">
        <v>134</v>
      </c>
      <c r="B346" s="10">
        <v>1167.8</v>
      </c>
      <c r="C346" s="10">
        <v>1120.2</v>
      </c>
      <c r="D346" s="62"/>
    </row>
    <row r="347" spans="1:4" x14ac:dyDescent="0.2">
      <c r="A347" s="29" t="s">
        <v>138</v>
      </c>
      <c r="B347" s="10">
        <v>7997.3</v>
      </c>
      <c r="C347" s="10">
        <v>8277.4</v>
      </c>
    </row>
    <row r="348" spans="1:4" x14ac:dyDescent="0.2">
      <c r="A348" s="29" t="s">
        <v>142</v>
      </c>
      <c r="B348" s="10">
        <v>2775.7</v>
      </c>
      <c r="C348" s="10">
        <v>2648.6000000000004</v>
      </c>
      <c r="D348" s="62"/>
    </row>
    <row r="349" spans="1:4" x14ac:dyDescent="0.2">
      <c r="A349" s="29" t="s">
        <v>146</v>
      </c>
      <c r="B349" s="10">
        <v>9996.2000000000007</v>
      </c>
      <c r="C349" s="10">
        <v>9271.1</v>
      </c>
    </row>
    <row r="350" spans="1:4" x14ac:dyDescent="0.2">
      <c r="A350" s="29" t="s">
        <v>71</v>
      </c>
      <c r="B350" s="10">
        <v>520.79999999999995</v>
      </c>
      <c r="C350" s="10">
        <v>516.29999999999995</v>
      </c>
    </row>
    <row r="351" spans="1:4" x14ac:dyDescent="0.2">
      <c r="A351" s="29" t="s">
        <v>75</v>
      </c>
      <c r="B351" s="10">
        <v>9384</v>
      </c>
      <c r="C351" s="10">
        <v>5954.7999999999993</v>
      </c>
      <c r="D351" s="62"/>
    </row>
    <row r="352" spans="1:4" x14ac:dyDescent="0.2">
      <c r="A352" s="29" t="s">
        <v>79</v>
      </c>
      <c r="B352" s="10">
        <v>872</v>
      </c>
      <c r="C352" s="10">
        <v>1089.2</v>
      </c>
      <c r="D352" s="62"/>
    </row>
    <row r="353" spans="1:4" x14ac:dyDescent="0.2">
      <c r="A353" s="29" t="s">
        <v>83</v>
      </c>
      <c r="B353" s="10">
        <v>84</v>
      </c>
      <c r="C353" s="10">
        <v>490.5</v>
      </c>
      <c r="D353" s="62"/>
    </row>
    <row r="354" spans="1:4" x14ac:dyDescent="0.2">
      <c r="A354" s="29" t="s">
        <v>87</v>
      </c>
      <c r="B354" s="10">
        <v>9655.2999999999993</v>
      </c>
      <c r="C354" s="10">
        <v>8706.5</v>
      </c>
    </row>
    <row r="355" spans="1:4" x14ac:dyDescent="0.2">
      <c r="A355" s="29" t="s">
        <v>91</v>
      </c>
      <c r="B355" s="10">
        <v>11934</v>
      </c>
      <c r="C355" s="10">
        <v>11967.4</v>
      </c>
      <c r="D355" s="62"/>
    </row>
    <row r="356" spans="1:4" x14ac:dyDescent="0.2">
      <c r="A356" s="29" t="s">
        <v>95</v>
      </c>
      <c r="B356" s="10">
        <v>19145.5</v>
      </c>
      <c r="C356" s="10">
        <v>20544.399999999998</v>
      </c>
      <c r="D356" s="62"/>
    </row>
    <row r="357" spans="1:4" x14ac:dyDescent="0.2">
      <c r="A357" s="29" t="s">
        <v>99</v>
      </c>
      <c r="B357" s="10">
        <v>6478.6</v>
      </c>
      <c r="C357" s="10">
        <v>5080</v>
      </c>
    </row>
    <row r="358" spans="1:4" x14ac:dyDescent="0.2">
      <c r="A358" s="29" t="s">
        <v>103</v>
      </c>
      <c r="B358" s="10">
        <v>1511.9</v>
      </c>
      <c r="C358" s="10">
        <v>506.9</v>
      </c>
    </row>
    <row r="359" spans="1:4" x14ac:dyDescent="0.2">
      <c r="A359" s="29" t="s">
        <v>107</v>
      </c>
      <c r="B359" s="10">
        <v>356.4</v>
      </c>
      <c r="C359" s="10">
        <v>337.1</v>
      </c>
      <c r="D359" s="62"/>
    </row>
    <row r="360" spans="1:4" x14ac:dyDescent="0.2">
      <c r="A360" s="29" t="s">
        <v>111</v>
      </c>
      <c r="B360" s="10">
        <v>7423.2</v>
      </c>
      <c r="C360" s="10">
        <v>6425.7</v>
      </c>
      <c r="D360" s="62"/>
    </row>
    <row r="361" spans="1:4" x14ac:dyDescent="0.2">
      <c r="A361" s="29" t="s">
        <v>115</v>
      </c>
      <c r="B361" s="10">
        <v>1507.6</v>
      </c>
      <c r="C361" s="10">
        <v>1480.3000000000002</v>
      </c>
      <c r="D361" s="62"/>
    </row>
    <row r="362" spans="1:4" x14ac:dyDescent="0.2">
      <c r="A362" s="29" t="s">
        <v>119</v>
      </c>
      <c r="B362" s="10">
        <v>17227.3</v>
      </c>
      <c r="C362" s="10">
        <v>17715.299999999996</v>
      </c>
    </row>
    <row r="363" spans="1:4" x14ac:dyDescent="0.2">
      <c r="A363" s="29" t="s">
        <v>123</v>
      </c>
      <c r="B363" s="10">
        <v>548.9</v>
      </c>
      <c r="C363" s="10">
        <v>516.20000000000005</v>
      </c>
      <c r="D363" s="62"/>
    </row>
    <row r="364" spans="1:4" x14ac:dyDescent="0.2">
      <c r="A364" s="29" t="s">
        <v>127</v>
      </c>
      <c r="B364" s="10">
        <v>8785.6</v>
      </c>
      <c r="C364" s="10">
        <v>9423</v>
      </c>
      <c r="D364" s="62"/>
    </row>
    <row r="365" spans="1:4" x14ac:dyDescent="0.2">
      <c r="A365" s="29" t="s">
        <v>789</v>
      </c>
      <c r="B365" s="10">
        <v>0</v>
      </c>
      <c r="C365" s="10">
        <v>738.2</v>
      </c>
      <c r="D365" s="62"/>
    </row>
    <row r="366" spans="1:4" x14ac:dyDescent="0.2">
      <c r="A366" s="29" t="s">
        <v>131</v>
      </c>
      <c r="B366" s="10">
        <v>6671.7</v>
      </c>
      <c r="C366" s="10">
        <v>7343.6</v>
      </c>
      <c r="D366" s="62"/>
    </row>
    <row r="367" spans="1:4" x14ac:dyDescent="0.2">
      <c r="A367" s="29" t="s">
        <v>135</v>
      </c>
      <c r="B367" s="10">
        <v>5121.1000000000004</v>
      </c>
      <c r="C367" s="10">
        <v>4306.8999999999996</v>
      </c>
      <c r="D367" s="62"/>
    </row>
    <row r="368" spans="1:4" x14ac:dyDescent="0.2">
      <c r="A368" s="29" t="s">
        <v>139</v>
      </c>
      <c r="B368" s="10">
        <v>554.70000000000005</v>
      </c>
      <c r="C368" s="10">
        <v>381.2</v>
      </c>
      <c r="D368" s="62"/>
    </row>
    <row r="369" spans="1:4" x14ac:dyDescent="0.2">
      <c r="A369" s="29" t="s">
        <v>143</v>
      </c>
      <c r="B369" s="10">
        <v>5280.2</v>
      </c>
      <c r="C369" s="10">
        <v>3592.8</v>
      </c>
      <c r="D369" s="62"/>
    </row>
    <row r="370" spans="1:4" x14ac:dyDescent="0.2">
      <c r="A370" s="29" t="s">
        <v>147</v>
      </c>
      <c r="B370" s="10">
        <v>8176.6</v>
      </c>
      <c r="C370" s="10">
        <v>8076.1</v>
      </c>
    </row>
    <row r="371" spans="1:4" x14ac:dyDescent="0.2">
      <c r="A371" s="29" t="s">
        <v>72</v>
      </c>
      <c r="B371" s="10">
        <v>484.2</v>
      </c>
      <c r="C371" s="10">
        <v>502.9</v>
      </c>
      <c r="D371" s="62"/>
    </row>
    <row r="372" spans="1:4" x14ac:dyDescent="0.2">
      <c r="A372" s="29" t="s">
        <v>76</v>
      </c>
      <c r="B372" s="10">
        <v>5570</v>
      </c>
      <c r="C372" s="10">
        <v>4287.1000000000004</v>
      </c>
      <c r="D372" s="62"/>
    </row>
    <row r="373" spans="1:4" x14ac:dyDescent="0.2">
      <c r="A373" s="29" t="s">
        <v>80</v>
      </c>
      <c r="B373" s="10">
        <v>8551.9</v>
      </c>
      <c r="C373" s="10">
        <v>8908.1</v>
      </c>
      <c r="D373" s="62"/>
    </row>
    <row r="374" spans="1:4" x14ac:dyDescent="0.2">
      <c r="A374" s="29" t="s">
        <v>84</v>
      </c>
      <c r="B374" s="10">
        <v>4058.6</v>
      </c>
      <c r="C374" s="10">
        <v>3726.4</v>
      </c>
      <c r="D374" s="62"/>
    </row>
    <row r="375" spans="1:4" x14ac:dyDescent="0.2">
      <c r="A375" s="29" t="s">
        <v>88</v>
      </c>
      <c r="B375" s="10">
        <v>8825.7999999999993</v>
      </c>
      <c r="C375" s="10">
        <v>13243.8</v>
      </c>
      <c r="D375" s="62"/>
    </row>
    <row r="376" spans="1:4" x14ac:dyDescent="0.2">
      <c r="A376" s="29" t="s">
        <v>92</v>
      </c>
      <c r="B376" s="10">
        <v>4355.8999999999996</v>
      </c>
      <c r="C376" s="10">
        <v>4320.3</v>
      </c>
      <c r="D376" s="62"/>
    </row>
    <row r="377" spans="1:4" x14ac:dyDescent="0.2">
      <c r="A377" s="29" t="s">
        <v>96</v>
      </c>
      <c r="B377" s="10">
        <v>5202.3</v>
      </c>
      <c r="C377" s="10">
        <v>3624.6</v>
      </c>
      <c r="D377" s="62"/>
    </row>
    <row r="378" spans="1:4" x14ac:dyDescent="0.2">
      <c r="A378" s="29" t="s">
        <v>100</v>
      </c>
      <c r="B378" s="10">
        <v>2233.8000000000002</v>
      </c>
      <c r="C378" s="10">
        <v>2260.2000000000003</v>
      </c>
      <c r="D378" s="62"/>
    </row>
    <row r="379" spans="1:4" x14ac:dyDescent="0.2">
      <c r="A379" s="29" t="s">
        <v>104</v>
      </c>
      <c r="B379" s="10">
        <v>16154.2</v>
      </c>
      <c r="C379" s="10">
        <v>15961.6</v>
      </c>
      <c r="D379" s="62"/>
    </row>
    <row r="380" spans="1:4" x14ac:dyDescent="0.2">
      <c r="A380" s="29" t="s">
        <v>108</v>
      </c>
      <c r="B380" s="10">
        <v>8658</v>
      </c>
      <c r="C380" s="10">
        <v>11681.3</v>
      </c>
      <c r="D380" s="62"/>
    </row>
    <row r="381" spans="1:4" x14ac:dyDescent="0.2">
      <c r="A381" s="29" t="s">
        <v>112</v>
      </c>
      <c r="B381" s="10">
        <v>2268.6</v>
      </c>
      <c r="C381" s="10">
        <v>2471.6999999999998</v>
      </c>
      <c r="D381" s="62"/>
    </row>
    <row r="382" spans="1:4" x14ac:dyDescent="0.2">
      <c r="A382" s="29" t="s">
        <v>116</v>
      </c>
      <c r="B382" s="10">
        <v>5336.1</v>
      </c>
      <c r="C382" s="10">
        <v>5979.7</v>
      </c>
      <c r="D382" s="62"/>
    </row>
    <row r="383" spans="1:4" x14ac:dyDescent="0.2">
      <c r="A383" s="29" t="s">
        <v>120</v>
      </c>
      <c r="B383" s="10">
        <v>10543.2</v>
      </c>
      <c r="C383" s="10">
        <v>12201.699999999999</v>
      </c>
      <c r="D383" s="62"/>
    </row>
    <row r="384" spans="1:4" x14ac:dyDescent="0.2">
      <c r="A384" s="29" t="s">
        <v>124</v>
      </c>
      <c r="B384" s="10">
        <v>776</v>
      </c>
      <c r="C384" s="10">
        <v>788.5</v>
      </c>
      <c r="D384" s="62"/>
    </row>
    <row r="385" spans="1:4" x14ac:dyDescent="0.2">
      <c r="A385" s="29" t="s">
        <v>128</v>
      </c>
      <c r="B385" s="10">
        <v>200.1</v>
      </c>
      <c r="C385" s="10">
        <v>209.3</v>
      </c>
      <c r="D385" s="62"/>
    </row>
    <row r="386" spans="1:4" x14ac:dyDescent="0.2">
      <c r="A386" s="29" t="s">
        <v>132</v>
      </c>
      <c r="B386" s="10">
        <v>634</v>
      </c>
      <c r="C386" s="10">
        <v>634.59999999999991</v>
      </c>
      <c r="D386" s="62"/>
    </row>
    <row r="387" spans="1:4" x14ac:dyDescent="0.2">
      <c r="A387" s="29" t="s">
        <v>136</v>
      </c>
      <c r="B387" s="10">
        <v>4446.6000000000004</v>
      </c>
      <c r="C387" s="10">
        <v>4974.5</v>
      </c>
      <c r="D387" s="62"/>
    </row>
    <row r="388" spans="1:4" x14ac:dyDescent="0.2">
      <c r="A388" s="29" t="s">
        <v>140</v>
      </c>
      <c r="B388" s="10">
        <v>512.29999999999995</v>
      </c>
      <c r="C388" s="10">
        <v>521.20000000000005</v>
      </c>
      <c r="D388" s="62"/>
    </row>
    <row r="389" spans="1:4" x14ac:dyDescent="0.2">
      <c r="A389" s="29" t="s">
        <v>144</v>
      </c>
      <c r="B389" s="10">
        <v>4747.8</v>
      </c>
      <c r="C389" s="10">
        <v>11197.2</v>
      </c>
      <c r="D389" s="62"/>
    </row>
    <row r="390" spans="1:4" x14ac:dyDescent="0.2">
      <c r="A390" s="29" t="s">
        <v>148</v>
      </c>
      <c r="B390" s="10">
        <v>219.2</v>
      </c>
      <c r="C390" s="10">
        <v>208.5</v>
      </c>
      <c r="D390" s="62"/>
    </row>
    <row r="391" spans="1:4" x14ac:dyDescent="0.2">
      <c r="A391" s="29" t="s">
        <v>73</v>
      </c>
      <c r="B391" s="10">
        <v>502</v>
      </c>
      <c r="C391" s="10">
        <v>0</v>
      </c>
      <c r="D391" s="62"/>
    </row>
    <row r="392" spans="1:4" x14ac:dyDescent="0.2">
      <c r="A392" s="29" t="s">
        <v>77</v>
      </c>
      <c r="B392" s="10">
        <v>2245.5</v>
      </c>
      <c r="C392" s="10">
        <v>2242.1999999999998</v>
      </c>
      <c r="D392" s="62"/>
    </row>
    <row r="393" spans="1:4" x14ac:dyDescent="0.2">
      <c r="A393" s="29" t="s">
        <v>81</v>
      </c>
      <c r="B393" s="10">
        <v>1673.3</v>
      </c>
      <c r="C393" s="10">
        <v>1430.5</v>
      </c>
      <c r="D393" s="62"/>
    </row>
    <row r="394" spans="1:4" x14ac:dyDescent="0.2">
      <c r="A394" s="29" t="s">
        <v>85</v>
      </c>
      <c r="B394" s="10">
        <v>7759</v>
      </c>
      <c r="C394" s="10">
        <v>8236.9</v>
      </c>
      <c r="D394" s="62"/>
    </row>
    <row r="395" spans="1:4" x14ac:dyDescent="0.2">
      <c r="A395" s="29" t="s">
        <v>89</v>
      </c>
      <c r="B395" s="10">
        <v>573.1</v>
      </c>
      <c r="C395" s="10">
        <v>311.8</v>
      </c>
      <c r="D395" s="62"/>
    </row>
    <row r="396" spans="1:4" x14ac:dyDescent="0.2">
      <c r="A396" s="29" t="s">
        <v>93</v>
      </c>
      <c r="B396" s="10">
        <v>1054.9000000000001</v>
      </c>
      <c r="C396" s="10">
        <v>1272.8</v>
      </c>
      <c r="D396" s="62"/>
    </row>
    <row r="397" spans="1:4" x14ac:dyDescent="0.2">
      <c r="A397" s="29" t="s">
        <v>97</v>
      </c>
      <c r="B397" s="10">
        <v>1452.1</v>
      </c>
      <c r="C397" s="10">
        <v>1433.4</v>
      </c>
      <c r="D397" s="62"/>
    </row>
    <row r="398" spans="1:4" x14ac:dyDescent="0.2">
      <c r="A398" s="29" t="s">
        <v>101</v>
      </c>
      <c r="B398" s="10">
        <v>524.29999999999995</v>
      </c>
      <c r="C398" s="10">
        <v>510</v>
      </c>
      <c r="D398" s="62"/>
    </row>
    <row r="399" spans="1:4" x14ac:dyDescent="0.2">
      <c r="A399" s="29" t="s">
        <v>105</v>
      </c>
      <c r="B399" s="10">
        <v>0</v>
      </c>
      <c r="C399" s="10">
        <v>0</v>
      </c>
      <c r="D399" s="62"/>
    </row>
    <row r="400" spans="1:4" x14ac:dyDescent="0.2">
      <c r="A400" s="29" t="s">
        <v>109</v>
      </c>
      <c r="B400" s="10">
        <v>3063.2</v>
      </c>
      <c r="C400" s="10">
        <v>2451</v>
      </c>
      <c r="D400" s="62"/>
    </row>
    <row r="401" spans="1:4" x14ac:dyDescent="0.2">
      <c r="A401" s="29" t="s">
        <v>113</v>
      </c>
      <c r="B401" s="10">
        <v>3353</v>
      </c>
      <c r="C401" s="10">
        <v>3464.7999999999997</v>
      </c>
      <c r="D401" s="62"/>
    </row>
    <row r="402" spans="1:4" x14ac:dyDescent="0.2">
      <c r="A402" s="29" t="s">
        <v>117</v>
      </c>
      <c r="B402" s="10">
        <v>6168</v>
      </c>
      <c r="C402" s="10">
        <v>3174.0999999999995</v>
      </c>
      <c r="D402" s="62"/>
    </row>
    <row r="403" spans="1:4" x14ac:dyDescent="0.2">
      <c r="A403" s="29" t="s">
        <v>121</v>
      </c>
      <c r="B403" s="10">
        <v>198.1</v>
      </c>
      <c r="C403" s="10">
        <v>180.2</v>
      </c>
      <c r="D403" s="62"/>
    </row>
    <row r="404" spans="1:4" x14ac:dyDescent="0.2">
      <c r="A404" s="29" t="s">
        <v>125</v>
      </c>
      <c r="B404" s="10">
        <v>10486.9</v>
      </c>
      <c r="C404" s="10">
        <v>11367.8</v>
      </c>
      <c r="D404" s="62"/>
    </row>
    <row r="405" spans="1:4" x14ac:dyDescent="0.2">
      <c r="A405" s="29" t="s">
        <v>129</v>
      </c>
      <c r="B405" s="10">
        <v>11722.7</v>
      </c>
      <c r="C405" s="10">
        <v>15673.000000000004</v>
      </c>
      <c r="D405" s="62"/>
    </row>
    <row r="406" spans="1:4" x14ac:dyDescent="0.2">
      <c r="A406" s="29" t="s">
        <v>133</v>
      </c>
      <c r="B406" s="10">
        <v>3690.7</v>
      </c>
      <c r="C406" s="10">
        <v>3818.6</v>
      </c>
      <c r="D406" s="62"/>
    </row>
    <row r="407" spans="1:4" x14ac:dyDescent="0.2">
      <c r="A407" s="29" t="s">
        <v>137</v>
      </c>
      <c r="B407" s="10">
        <v>17620.400000000001</v>
      </c>
      <c r="C407" s="10">
        <v>18636.099999999999</v>
      </c>
      <c r="D407" s="62"/>
    </row>
    <row r="408" spans="1:4" x14ac:dyDescent="0.2">
      <c r="A408" s="29" t="s">
        <v>141</v>
      </c>
      <c r="B408" s="10">
        <v>6354.6</v>
      </c>
      <c r="C408" s="10">
        <v>4654.7</v>
      </c>
      <c r="D408" s="62"/>
    </row>
    <row r="409" spans="1:4" x14ac:dyDescent="0.2">
      <c r="A409" s="29" t="s">
        <v>145</v>
      </c>
      <c r="B409" s="10">
        <v>10964.4</v>
      </c>
      <c r="C409" s="10">
        <v>11286.599999999999</v>
      </c>
      <c r="D409" s="62"/>
    </row>
    <row r="410" spans="1:4" x14ac:dyDescent="0.2">
      <c r="A410" s="29" t="s">
        <v>149</v>
      </c>
      <c r="B410" s="10">
        <v>244.7</v>
      </c>
      <c r="C410" s="10">
        <v>431.8</v>
      </c>
      <c r="D410" s="62"/>
    </row>
    <row r="411" spans="1:4" x14ac:dyDescent="0.2">
      <c r="A411" s="54" t="s">
        <v>51</v>
      </c>
      <c r="B411" s="42">
        <v>432078</v>
      </c>
      <c r="C411" s="42">
        <v>438577.99999999994</v>
      </c>
      <c r="D411" s="62"/>
    </row>
    <row r="412" spans="1:4" x14ac:dyDescent="0.2">
      <c r="A412" s="88" t="s">
        <v>891</v>
      </c>
    </row>
    <row r="414" spans="1:4" x14ac:dyDescent="0.2">
      <c r="A414" s="31" t="s">
        <v>1055</v>
      </c>
    </row>
    <row r="415" spans="1:4" x14ac:dyDescent="0.2">
      <c r="A415" s="35" t="s">
        <v>152</v>
      </c>
      <c r="B415" s="18" t="s">
        <v>255</v>
      </c>
      <c r="C415" s="18"/>
    </row>
    <row r="416" spans="1:4" x14ac:dyDescent="0.2">
      <c r="A416" s="35"/>
      <c r="B416" s="18">
        <v>2020</v>
      </c>
      <c r="C416" s="18">
        <v>2021</v>
      </c>
    </row>
    <row r="417" spans="1:3" x14ac:dyDescent="0.2">
      <c r="A417" s="29" t="s">
        <v>181</v>
      </c>
      <c r="B417" s="10">
        <v>22127</v>
      </c>
      <c r="C417" s="10">
        <v>23273.7</v>
      </c>
    </row>
    <row r="418" spans="1:3" x14ac:dyDescent="0.2">
      <c r="A418" s="29" t="s">
        <v>182</v>
      </c>
      <c r="B418" s="10">
        <v>57723</v>
      </c>
      <c r="C418" s="10">
        <v>63836.5</v>
      </c>
    </row>
    <row r="419" spans="1:3" x14ac:dyDescent="0.2">
      <c r="A419" s="29" t="s">
        <v>183</v>
      </c>
      <c r="B419" s="10">
        <v>21725</v>
      </c>
      <c r="C419" s="10">
        <v>22843.699999999997</v>
      </c>
    </row>
    <row r="420" spans="1:3" x14ac:dyDescent="0.2">
      <c r="A420" s="29" t="s">
        <v>184</v>
      </c>
      <c r="B420" s="10">
        <v>16941</v>
      </c>
      <c r="C420" s="10">
        <v>15009.899999999998</v>
      </c>
    </row>
    <row r="421" spans="1:3" x14ac:dyDescent="0.2">
      <c r="A421" s="29" t="s">
        <v>185</v>
      </c>
      <c r="B421" s="10">
        <v>15122</v>
      </c>
      <c r="C421" s="10">
        <v>11911.199999999999</v>
      </c>
    </row>
    <row r="422" spans="1:3" x14ac:dyDescent="0.2">
      <c r="A422" s="29" t="s">
        <v>186</v>
      </c>
      <c r="B422" s="10">
        <v>22563</v>
      </c>
      <c r="C422" s="10">
        <v>23695</v>
      </c>
    </row>
    <row r="423" spans="1:3" x14ac:dyDescent="0.2">
      <c r="A423" s="29" t="s">
        <v>187</v>
      </c>
      <c r="B423" s="10">
        <v>54714</v>
      </c>
      <c r="C423" s="10">
        <v>56772.399999999987</v>
      </c>
    </row>
    <row r="424" spans="1:3" x14ac:dyDescent="0.2">
      <c r="A424" s="29" t="s">
        <v>188</v>
      </c>
      <c r="B424" s="10">
        <v>21564</v>
      </c>
      <c r="C424" s="10">
        <v>17367.699999999997</v>
      </c>
    </row>
    <row r="425" spans="1:3" x14ac:dyDescent="0.2">
      <c r="A425" s="29" t="s">
        <v>139</v>
      </c>
      <c r="B425" s="10">
        <v>20757</v>
      </c>
      <c r="C425" s="10">
        <v>17673.699999999997</v>
      </c>
    </row>
    <row r="426" spans="1:3" x14ac:dyDescent="0.2">
      <c r="A426" s="29" t="s">
        <v>189</v>
      </c>
      <c r="B426" s="10">
        <v>6329</v>
      </c>
      <c r="C426" s="10">
        <v>6269.9999999999991</v>
      </c>
    </row>
    <row r="427" spans="1:3" x14ac:dyDescent="0.2">
      <c r="A427" s="29" t="s">
        <v>190</v>
      </c>
      <c r="B427" s="10">
        <v>41022</v>
      </c>
      <c r="C427" s="10">
        <v>42453.599999999999</v>
      </c>
    </row>
    <row r="428" spans="1:3" x14ac:dyDescent="0.2">
      <c r="A428" s="29" t="s">
        <v>191</v>
      </c>
      <c r="B428" s="10">
        <v>26188</v>
      </c>
      <c r="C428" s="10">
        <v>27538.299999999996</v>
      </c>
    </row>
    <row r="429" spans="1:3" x14ac:dyDescent="0.2">
      <c r="A429" s="29" t="s">
        <v>192</v>
      </c>
      <c r="B429" s="10">
        <v>2776</v>
      </c>
      <c r="C429" s="10">
        <v>2648.6000000000004</v>
      </c>
    </row>
    <row r="430" spans="1:3" x14ac:dyDescent="0.2">
      <c r="A430" s="29" t="s">
        <v>193</v>
      </c>
      <c r="B430" s="10">
        <v>11599</v>
      </c>
      <c r="C430" s="10">
        <v>9453.9</v>
      </c>
    </row>
    <row r="431" spans="1:3" x14ac:dyDescent="0.2">
      <c r="A431" s="29" t="s">
        <v>194</v>
      </c>
      <c r="B431" s="10">
        <v>37749</v>
      </c>
      <c r="C431" s="10">
        <v>42362</v>
      </c>
    </row>
    <row r="432" spans="1:3" x14ac:dyDescent="0.2">
      <c r="A432" s="29" t="s">
        <v>195</v>
      </c>
      <c r="B432" s="10">
        <v>10586</v>
      </c>
      <c r="C432" s="10">
        <v>10711.199999999999</v>
      </c>
    </row>
    <row r="433" spans="1:3" x14ac:dyDescent="0.2">
      <c r="A433" s="29" t="s">
        <v>196</v>
      </c>
      <c r="B433" s="10">
        <v>42593</v>
      </c>
      <c r="C433" s="10">
        <v>44756.6</v>
      </c>
    </row>
    <row r="434" spans="1:3" x14ac:dyDescent="0.2">
      <c r="A434" s="29" t="s">
        <v>51</v>
      </c>
      <c r="B434" s="10">
        <v>432078</v>
      </c>
      <c r="C434" s="10">
        <v>438577.99999999994</v>
      </c>
    </row>
    <row r="435" spans="1:3" x14ac:dyDescent="0.2">
      <c r="A435" s="88" t="s">
        <v>891</v>
      </c>
      <c r="B435" s="10"/>
      <c r="C435" s="10"/>
    </row>
    <row r="437" spans="1:3" x14ac:dyDescent="0.2">
      <c r="A437" s="31" t="s">
        <v>1056</v>
      </c>
    </row>
    <row r="438" spans="1:3" x14ac:dyDescent="0.2">
      <c r="A438" s="35" t="s">
        <v>21</v>
      </c>
      <c r="B438" s="18" t="s">
        <v>263</v>
      </c>
      <c r="C438" s="18" t="s">
        <v>262</v>
      </c>
    </row>
    <row r="439" spans="1:3" x14ac:dyDescent="0.2">
      <c r="A439" s="29">
        <v>2015</v>
      </c>
      <c r="B439" s="10">
        <v>393590.6</v>
      </c>
      <c r="C439" s="23">
        <v>0.01</v>
      </c>
    </row>
    <row r="440" spans="1:3" x14ac:dyDescent="0.2">
      <c r="A440" s="29">
        <v>2016</v>
      </c>
      <c r="B440" s="10">
        <v>398106</v>
      </c>
      <c r="C440" s="23">
        <v>1.0999999999999999E-2</v>
      </c>
    </row>
    <row r="441" spans="1:3" x14ac:dyDescent="0.2">
      <c r="A441" s="29">
        <v>2017</v>
      </c>
      <c r="B441" s="10">
        <v>403840.4</v>
      </c>
      <c r="C441" s="23">
        <v>1.4E-2</v>
      </c>
    </row>
    <row r="442" spans="1:3" x14ac:dyDescent="0.2">
      <c r="A442" s="29">
        <v>2018</v>
      </c>
      <c r="B442" s="10">
        <v>410503.1</v>
      </c>
      <c r="C442" s="23">
        <v>1.6E-2</v>
      </c>
    </row>
    <row r="443" spans="1:3" x14ac:dyDescent="0.2">
      <c r="A443" s="29">
        <v>2019</v>
      </c>
      <c r="B443" s="10">
        <v>418622.7</v>
      </c>
      <c r="C443" s="23">
        <v>0.02</v>
      </c>
    </row>
    <row r="444" spans="1:3" x14ac:dyDescent="0.2">
      <c r="A444" s="29">
        <v>2020</v>
      </c>
      <c r="B444" s="10">
        <v>431791.59999999963</v>
      </c>
      <c r="C444" s="23">
        <v>3.1E-2</v>
      </c>
    </row>
    <row r="445" spans="1:3" x14ac:dyDescent="0.2">
      <c r="A445" s="29">
        <v>2021</v>
      </c>
      <c r="B445" s="10">
        <v>438314.99999999977</v>
      </c>
      <c r="C445" s="24">
        <v>1.4905142149005599E-2</v>
      </c>
    </row>
    <row r="446" spans="1:3" x14ac:dyDescent="0.2">
      <c r="A446" s="88" t="s">
        <v>889</v>
      </c>
    </row>
    <row r="447" spans="1:3" x14ac:dyDescent="0.2">
      <c r="A447" s="88"/>
    </row>
    <row r="449" spans="1:5" ht="17.25" thickBot="1" x14ac:dyDescent="0.35">
      <c r="A449" s="30" t="s">
        <v>43</v>
      </c>
    </row>
    <row r="450" spans="1:5" x14ac:dyDescent="0.2">
      <c r="A450" s="31" t="s">
        <v>1057</v>
      </c>
    </row>
    <row r="451" spans="1:5" x14ac:dyDescent="0.2">
      <c r="A451" s="35" t="s">
        <v>21</v>
      </c>
      <c r="B451" s="18" t="s">
        <v>49</v>
      </c>
      <c r="C451" s="18" t="s">
        <v>48</v>
      </c>
      <c r="D451" s="18" t="s">
        <v>50</v>
      </c>
      <c r="E451" s="18" t="s">
        <v>51</v>
      </c>
    </row>
    <row r="452" spans="1:5" x14ac:dyDescent="0.2">
      <c r="A452" s="29">
        <v>2009</v>
      </c>
      <c r="B452" s="10">
        <v>9012.2999999999993</v>
      </c>
      <c r="C452" s="10">
        <v>185</v>
      </c>
      <c r="D452" s="10">
        <v>428.8</v>
      </c>
      <c r="E452" s="10">
        <v>9626.1</v>
      </c>
    </row>
    <row r="453" spans="1:5" x14ac:dyDescent="0.2">
      <c r="A453" s="29">
        <v>2010</v>
      </c>
      <c r="B453" s="10">
        <v>9562.1</v>
      </c>
      <c r="C453" s="10">
        <v>210.2</v>
      </c>
      <c r="D453" s="10">
        <v>396.4</v>
      </c>
      <c r="E453" s="10">
        <v>10168.700000000001</v>
      </c>
    </row>
    <row r="454" spans="1:5" x14ac:dyDescent="0.2">
      <c r="A454" s="29">
        <v>2011</v>
      </c>
      <c r="B454" s="10">
        <v>9989</v>
      </c>
      <c r="C454" s="10">
        <v>304.60000000000002</v>
      </c>
      <c r="D454" s="10">
        <v>485.7</v>
      </c>
      <c r="E454" s="10">
        <v>10779.3</v>
      </c>
    </row>
    <row r="455" spans="1:5" x14ac:dyDescent="0.2">
      <c r="A455" s="29">
        <v>2012</v>
      </c>
      <c r="B455" s="10">
        <v>10342.299999999999</v>
      </c>
      <c r="C455" s="10">
        <v>372.8</v>
      </c>
      <c r="D455" s="10">
        <v>548.29999999999995</v>
      </c>
      <c r="E455" s="10">
        <v>11263.4</v>
      </c>
    </row>
    <row r="456" spans="1:5" x14ac:dyDescent="0.2">
      <c r="A456" s="29">
        <v>2013</v>
      </c>
      <c r="B456" s="10">
        <v>11048.4</v>
      </c>
      <c r="C456" s="10">
        <v>342.8</v>
      </c>
      <c r="D456" s="10">
        <v>558.6</v>
      </c>
      <c r="E456" s="10">
        <v>11949.8</v>
      </c>
    </row>
    <row r="457" spans="1:5" x14ac:dyDescent="0.2">
      <c r="A457" s="29">
        <v>2014</v>
      </c>
      <c r="B457" s="10">
        <v>11550.5</v>
      </c>
      <c r="C457" s="10">
        <v>421.1</v>
      </c>
      <c r="D457" s="10">
        <v>554.79999999999995</v>
      </c>
      <c r="E457" s="10">
        <v>12526.4</v>
      </c>
    </row>
    <row r="458" spans="1:5" x14ac:dyDescent="0.2">
      <c r="A458" s="29">
        <v>2015</v>
      </c>
      <c r="B458" s="10">
        <v>12076.1</v>
      </c>
      <c r="C458" s="10">
        <v>559</v>
      </c>
      <c r="D458" s="10">
        <v>566</v>
      </c>
      <c r="E458" s="10">
        <v>13201.1</v>
      </c>
    </row>
    <row r="459" spans="1:5" x14ac:dyDescent="0.2">
      <c r="A459" s="29">
        <v>2016</v>
      </c>
      <c r="B459" s="10">
        <v>12503.5</v>
      </c>
      <c r="C459" s="10">
        <v>647.5</v>
      </c>
      <c r="D459" s="10">
        <v>742.3</v>
      </c>
      <c r="E459" s="10">
        <v>13893.3</v>
      </c>
    </row>
    <row r="460" spans="1:5" x14ac:dyDescent="0.2">
      <c r="A460" s="29">
        <v>2017</v>
      </c>
      <c r="B460" s="10">
        <v>12778.3</v>
      </c>
      <c r="C460" s="10">
        <v>625.20000000000005</v>
      </c>
      <c r="D460" s="10">
        <v>1086.9000000000001</v>
      </c>
      <c r="E460" s="10">
        <v>14490.4</v>
      </c>
    </row>
    <row r="461" spans="1:5" x14ac:dyDescent="0.2">
      <c r="A461" s="29">
        <v>2018</v>
      </c>
      <c r="B461" s="10">
        <v>13112.9</v>
      </c>
      <c r="C461" s="10">
        <v>564</v>
      </c>
      <c r="D461" s="10">
        <v>1211.4000000000001</v>
      </c>
      <c r="E461" s="10">
        <v>14888.3</v>
      </c>
    </row>
    <row r="462" spans="1:5" x14ac:dyDescent="0.2">
      <c r="A462" s="29">
        <v>2019</v>
      </c>
      <c r="B462" s="10">
        <v>13456</v>
      </c>
      <c r="C462" s="10">
        <v>580</v>
      </c>
      <c r="D462" s="10">
        <v>1486</v>
      </c>
      <c r="E462" s="10">
        <v>15522</v>
      </c>
    </row>
    <row r="463" spans="1:5" x14ac:dyDescent="0.2">
      <c r="A463" s="29">
        <v>2020</v>
      </c>
      <c r="B463" s="10">
        <v>13435.799999999979</v>
      </c>
      <c r="C463" s="10">
        <v>654.89999999999986</v>
      </c>
      <c r="D463" s="10">
        <v>1811.099999999999</v>
      </c>
      <c r="E463" s="10">
        <v>15901.799999999977</v>
      </c>
    </row>
    <row r="464" spans="1:5" x14ac:dyDescent="0.2">
      <c r="A464" s="29">
        <v>2021</v>
      </c>
      <c r="B464" s="10">
        <v>13472.999999999958</v>
      </c>
      <c r="C464" s="10">
        <v>755.89999999999986</v>
      </c>
      <c r="D464" s="10">
        <v>2032.2999999999977</v>
      </c>
      <c r="E464" s="10">
        <v>16261.199999999955</v>
      </c>
    </row>
    <row r="465" spans="1:2" x14ac:dyDescent="0.2">
      <c r="A465" s="88" t="s">
        <v>892</v>
      </c>
    </row>
    <row r="467" spans="1:2" x14ac:dyDescent="0.2">
      <c r="A467" s="31" t="s">
        <v>1058</v>
      </c>
    </row>
    <row r="468" spans="1:2" ht="38.25" x14ac:dyDescent="0.2">
      <c r="A468" s="35" t="s">
        <v>21</v>
      </c>
      <c r="B468" s="22" t="s">
        <v>278</v>
      </c>
    </row>
    <row r="469" spans="1:2" x14ac:dyDescent="0.2">
      <c r="A469" s="29">
        <v>2009</v>
      </c>
      <c r="B469" s="10">
        <v>1314</v>
      </c>
    </row>
    <row r="470" spans="1:2" x14ac:dyDescent="0.2">
      <c r="A470" s="29">
        <v>2010</v>
      </c>
      <c r="B470" s="10">
        <v>1253</v>
      </c>
    </row>
    <row r="471" spans="1:2" x14ac:dyDescent="0.2">
      <c r="A471" s="29">
        <v>2011</v>
      </c>
      <c r="B471" s="10">
        <v>1182</v>
      </c>
    </row>
    <row r="472" spans="1:2" x14ac:dyDescent="0.2">
      <c r="A472" s="29">
        <v>2012</v>
      </c>
      <c r="B472" s="10">
        <v>1309</v>
      </c>
    </row>
    <row r="473" spans="1:2" x14ac:dyDescent="0.2">
      <c r="A473" s="29">
        <v>2013</v>
      </c>
      <c r="B473" s="10">
        <v>1380</v>
      </c>
    </row>
    <row r="474" spans="1:2" x14ac:dyDescent="0.2">
      <c r="A474" s="29">
        <v>2014</v>
      </c>
      <c r="B474" s="10">
        <v>2004</v>
      </c>
    </row>
    <row r="475" spans="1:2" x14ac:dyDescent="0.2">
      <c r="A475" s="29">
        <v>2015</v>
      </c>
      <c r="B475" s="10">
        <v>1629</v>
      </c>
    </row>
    <row r="476" spans="1:2" x14ac:dyDescent="0.2">
      <c r="A476" s="29">
        <v>2016</v>
      </c>
      <c r="B476" s="10">
        <v>1601</v>
      </c>
    </row>
    <row r="477" spans="1:2" x14ac:dyDescent="0.2">
      <c r="A477" s="29">
        <v>2017</v>
      </c>
      <c r="B477" s="10">
        <v>1918</v>
      </c>
    </row>
    <row r="478" spans="1:2" x14ac:dyDescent="0.2">
      <c r="A478" s="29">
        <v>2018</v>
      </c>
      <c r="B478" s="10">
        <v>1933</v>
      </c>
    </row>
    <row r="479" spans="1:2" x14ac:dyDescent="0.2">
      <c r="A479" s="29">
        <v>2019</v>
      </c>
      <c r="B479" s="10">
        <v>1906</v>
      </c>
    </row>
    <row r="480" spans="1:2" x14ac:dyDescent="0.2">
      <c r="A480" s="29">
        <v>2020</v>
      </c>
      <c r="B480" s="10">
        <v>2093</v>
      </c>
    </row>
    <row r="481" spans="1:3" x14ac:dyDescent="0.2">
      <c r="A481" s="29">
        <v>2021</v>
      </c>
      <c r="B481" s="10">
        <v>1436</v>
      </c>
    </row>
    <row r="482" spans="1:3" x14ac:dyDescent="0.2">
      <c r="A482" s="88" t="s">
        <v>892</v>
      </c>
      <c r="B482" s="10"/>
    </row>
    <row r="485" spans="1:3" ht="17.25" thickBot="1" x14ac:dyDescent="0.35">
      <c r="A485" s="30" t="s">
        <v>44</v>
      </c>
    </row>
    <row r="486" spans="1:3" x14ac:dyDescent="0.2">
      <c r="A486" s="31" t="s">
        <v>1059</v>
      </c>
    </row>
    <row r="487" spans="1:3" ht="25.5" x14ac:dyDescent="0.2">
      <c r="A487" s="35" t="s">
        <v>68</v>
      </c>
      <c r="B487" s="22" t="s">
        <v>255</v>
      </c>
      <c r="C487" s="18"/>
    </row>
    <row r="488" spans="1:3" x14ac:dyDescent="0.2">
      <c r="A488" s="35"/>
      <c r="B488" s="18">
        <v>2020</v>
      </c>
      <c r="C488" s="18">
        <v>2021</v>
      </c>
    </row>
    <row r="489" spans="1:3" x14ac:dyDescent="0.2">
      <c r="A489" s="29" t="s">
        <v>70</v>
      </c>
      <c r="B489" s="10">
        <v>0</v>
      </c>
      <c r="C489" s="10">
        <v>0</v>
      </c>
    </row>
    <row r="490" spans="1:3" x14ac:dyDescent="0.2">
      <c r="A490" s="29" t="s">
        <v>74</v>
      </c>
      <c r="B490" s="10">
        <v>0</v>
      </c>
      <c r="C490" s="10">
        <v>0</v>
      </c>
    </row>
    <row r="491" spans="1:3" x14ac:dyDescent="0.2">
      <c r="A491" s="29" t="s">
        <v>78</v>
      </c>
      <c r="B491" s="10">
        <v>451</v>
      </c>
      <c r="C491" s="10">
        <v>434.2</v>
      </c>
    </row>
    <row r="492" spans="1:3" x14ac:dyDescent="0.2">
      <c r="A492" s="29" t="s">
        <v>82</v>
      </c>
      <c r="B492" s="10">
        <v>653</v>
      </c>
      <c r="C492" s="10">
        <v>195</v>
      </c>
    </row>
    <row r="493" spans="1:3" x14ac:dyDescent="0.2">
      <c r="A493" s="29" t="s">
        <v>86</v>
      </c>
      <c r="B493" s="10">
        <v>57</v>
      </c>
      <c r="C493" s="10">
        <v>68.599999999999994</v>
      </c>
    </row>
    <row r="494" spans="1:3" x14ac:dyDescent="0.2">
      <c r="A494" s="29" t="s">
        <v>90</v>
      </c>
      <c r="B494" s="10">
        <v>117</v>
      </c>
      <c r="C494" s="10">
        <v>245.7</v>
      </c>
    </row>
    <row r="495" spans="1:3" x14ac:dyDescent="0.2">
      <c r="A495" s="29" t="s">
        <v>94</v>
      </c>
      <c r="B495" s="10">
        <v>105</v>
      </c>
      <c r="C495" s="10">
        <v>101.8</v>
      </c>
    </row>
    <row r="496" spans="1:3" x14ac:dyDescent="0.2">
      <c r="A496" s="29" t="s">
        <v>98</v>
      </c>
      <c r="B496" s="10">
        <v>22</v>
      </c>
      <c r="C496" s="10">
        <v>22.6</v>
      </c>
    </row>
    <row r="497" spans="1:3" x14ac:dyDescent="0.2">
      <c r="A497" s="29" t="s">
        <v>102</v>
      </c>
      <c r="B497" s="10">
        <v>228</v>
      </c>
      <c r="C497" s="10">
        <v>409.59999999999997</v>
      </c>
    </row>
    <row r="498" spans="1:3" x14ac:dyDescent="0.2">
      <c r="A498" s="29" t="s">
        <v>106</v>
      </c>
      <c r="B498" s="10">
        <v>504</v>
      </c>
      <c r="C498" s="10">
        <v>507</v>
      </c>
    </row>
    <row r="499" spans="1:3" x14ac:dyDescent="0.2">
      <c r="A499" s="29" t="s">
        <v>110</v>
      </c>
      <c r="B499" s="10">
        <v>0</v>
      </c>
      <c r="C499" s="10">
        <v>0</v>
      </c>
    </row>
    <row r="500" spans="1:3" x14ac:dyDescent="0.2">
      <c r="A500" s="29" t="s">
        <v>114</v>
      </c>
      <c r="B500" s="10">
        <v>107</v>
      </c>
      <c r="C500" s="10">
        <v>110.60000000000001</v>
      </c>
    </row>
    <row r="501" spans="1:3" x14ac:dyDescent="0.2">
      <c r="A501" s="29" t="s">
        <v>118</v>
      </c>
      <c r="B501" s="10">
        <v>287</v>
      </c>
      <c r="C501" s="10">
        <v>296.60000000000002</v>
      </c>
    </row>
    <row r="502" spans="1:3" x14ac:dyDescent="0.2">
      <c r="A502" s="29" t="s">
        <v>122</v>
      </c>
      <c r="B502" s="10">
        <v>550</v>
      </c>
      <c r="C502" s="10">
        <v>569.79999999999995</v>
      </c>
    </row>
    <row r="503" spans="1:3" x14ac:dyDescent="0.2">
      <c r="A503" s="29" t="s">
        <v>126</v>
      </c>
      <c r="B503" s="10">
        <v>0</v>
      </c>
      <c r="C503" s="10">
        <v>0</v>
      </c>
    </row>
    <row r="504" spans="1:3" x14ac:dyDescent="0.2">
      <c r="A504" s="29" t="s">
        <v>130</v>
      </c>
      <c r="B504" s="10">
        <v>60</v>
      </c>
      <c r="C504" s="10">
        <v>54.6</v>
      </c>
    </row>
    <row r="505" spans="1:3" x14ac:dyDescent="0.2">
      <c r="A505" s="29" t="s">
        <v>134</v>
      </c>
      <c r="B505" s="10">
        <v>55</v>
      </c>
      <c r="C505" s="10">
        <v>55.6</v>
      </c>
    </row>
    <row r="506" spans="1:3" x14ac:dyDescent="0.2">
      <c r="A506" s="29" t="s">
        <v>138</v>
      </c>
      <c r="B506" s="10">
        <v>558</v>
      </c>
      <c r="C506" s="10">
        <v>598.70000000000005</v>
      </c>
    </row>
    <row r="507" spans="1:3" x14ac:dyDescent="0.2">
      <c r="A507" s="29" t="s">
        <v>142</v>
      </c>
      <c r="B507" s="10">
        <v>93</v>
      </c>
      <c r="C507" s="10">
        <v>92</v>
      </c>
    </row>
    <row r="508" spans="1:3" x14ac:dyDescent="0.2">
      <c r="A508" s="29" t="s">
        <v>146</v>
      </c>
      <c r="B508" s="10">
        <v>541</v>
      </c>
      <c r="C508" s="10">
        <v>434</v>
      </c>
    </row>
    <row r="509" spans="1:3" x14ac:dyDescent="0.2">
      <c r="A509" s="29" t="s">
        <v>71</v>
      </c>
      <c r="B509" s="10">
        <v>0</v>
      </c>
      <c r="C509" s="10">
        <v>0</v>
      </c>
    </row>
    <row r="510" spans="1:3" x14ac:dyDescent="0.2">
      <c r="A510" s="29" t="s">
        <v>75</v>
      </c>
      <c r="B510" s="10">
        <v>320</v>
      </c>
      <c r="C510" s="10">
        <v>321.2</v>
      </c>
    </row>
    <row r="511" spans="1:3" x14ac:dyDescent="0.2">
      <c r="A511" s="29" t="s">
        <v>79</v>
      </c>
      <c r="B511" s="10">
        <v>59</v>
      </c>
      <c r="C511" s="10">
        <v>58.2</v>
      </c>
    </row>
    <row r="512" spans="1:3" x14ac:dyDescent="0.2">
      <c r="A512" s="29" t="s">
        <v>83</v>
      </c>
      <c r="B512" s="10">
        <v>0</v>
      </c>
      <c r="C512" s="10">
        <v>0</v>
      </c>
    </row>
    <row r="513" spans="1:3" x14ac:dyDescent="0.2">
      <c r="A513" s="29" t="s">
        <v>87</v>
      </c>
      <c r="B513" s="10">
        <v>419</v>
      </c>
      <c r="C513" s="10">
        <v>403.8</v>
      </c>
    </row>
    <row r="514" spans="1:3" x14ac:dyDescent="0.2">
      <c r="A514" s="29" t="s">
        <v>91</v>
      </c>
      <c r="B514" s="10">
        <v>774</v>
      </c>
      <c r="C514" s="10">
        <v>798.6</v>
      </c>
    </row>
    <row r="515" spans="1:3" x14ac:dyDescent="0.2">
      <c r="A515" s="29" t="s">
        <v>95</v>
      </c>
      <c r="B515" s="10">
        <v>682</v>
      </c>
      <c r="C515" s="10">
        <v>704.40000000000009</v>
      </c>
    </row>
    <row r="516" spans="1:3" x14ac:dyDescent="0.2">
      <c r="A516" s="29" t="s">
        <v>99</v>
      </c>
      <c r="B516" s="10">
        <v>213</v>
      </c>
      <c r="C516" s="10">
        <v>218.39999999999998</v>
      </c>
    </row>
    <row r="517" spans="1:3" x14ac:dyDescent="0.2">
      <c r="A517" s="29" t="s">
        <v>103</v>
      </c>
      <c r="B517" s="10">
        <v>0</v>
      </c>
      <c r="C517" s="10">
        <v>0</v>
      </c>
    </row>
    <row r="518" spans="1:3" x14ac:dyDescent="0.2">
      <c r="A518" s="29" t="s">
        <v>107</v>
      </c>
      <c r="B518" s="10">
        <v>0</v>
      </c>
      <c r="C518" s="10">
        <v>0</v>
      </c>
    </row>
    <row r="519" spans="1:3" x14ac:dyDescent="0.2">
      <c r="A519" s="29" t="s">
        <v>111</v>
      </c>
      <c r="B519" s="10">
        <v>508</v>
      </c>
      <c r="C519" s="10">
        <v>426.4</v>
      </c>
    </row>
    <row r="520" spans="1:3" x14ac:dyDescent="0.2">
      <c r="A520" s="29" t="s">
        <v>115</v>
      </c>
      <c r="B520" s="10">
        <v>84</v>
      </c>
      <c r="C520" s="10">
        <v>99.6</v>
      </c>
    </row>
    <row r="521" spans="1:3" x14ac:dyDescent="0.2">
      <c r="A521" s="29" t="s">
        <v>119</v>
      </c>
      <c r="B521" s="10">
        <v>1110</v>
      </c>
      <c r="C521" s="10">
        <v>1170</v>
      </c>
    </row>
    <row r="522" spans="1:3" x14ac:dyDescent="0.2">
      <c r="A522" s="29" t="s">
        <v>123</v>
      </c>
      <c r="B522" s="10">
        <v>0</v>
      </c>
      <c r="C522" s="10">
        <v>0</v>
      </c>
    </row>
    <row r="523" spans="1:3" x14ac:dyDescent="0.2">
      <c r="A523" s="29" t="s">
        <v>127</v>
      </c>
      <c r="B523" s="10">
        <v>246</v>
      </c>
      <c r="C523" s="10">
        <v>237.6</v>
      </c>
    </row>
    <row r="524" spans="1:3" x14ac:dyDescent="0.2">
      <c r="A524" s="29" t="s">
        <v>131</v>
      </c>
      <c r="B524" s="10">
        <v>257</v>
      </c>
      <c r="C524" s="10">
        <v>263</v>
      </c>
    </row>
    <row r="525" spans="1:3" x14ac:dyDescent="0.2">
      <c r="A525" s="29" t="s">
        <v>135</v>
      </c>
      <c r="B525" s="10">
        <v>263</v>
      </c>
      <c r="C525" s="10">
        <v>244.8</v>
      </c>
    </row>
    <row r="526" spans="1:3" x14ac:dyDescent="0.2">
      <c r="A526" s="29" t="s">
        <v>139</v>
      </c>
      <c r="B526" s="10">
        <v>0</v>
      </c>
      <c r="C526" s="10">
        <v>0</v>
      </c>
    </row>
    <row r="527" spans="1:3" x14ac:dyDescent="0.2">
      <c r="A527" s="29" t="s">
        <v>143</v>
      </c>
      <c r="B527" s="10">
        <v>0</v>
      </c>
      <c r="C527" s="10">
        <v>0</v>
      </c>
    </row>
    <row r="528" spans="1:3" x14ac:dyDescent="0.2">
      <c r="A528" s="29" t="s">
        <v>147</v>
      </c>
      <c r="B528" s="10">
        <v>526</v>
      </c>
      <c r="C528" s="10">
        <v>514.6</v>
      </c>
    </row>
    <row r="529" spans="1:3" x14ac:dyDescent="0.2">
      <c r="A529" s="29" t="s">
        <v>72</v>
      </c>
      <c r="B529" s="10">
        <v>22</v>
      </c>
      <c r="C529" s="10">
        <v>26.6</v>
      </c>
    </row>
    <row r="530" spans="1:3" x14ac:dyDescent="0.2">
      <c r="A530" s="29" t="s">
        <v>76</v>
      </c>
      <c r="B530" s="10">
        <v>194</v>
      </c>
      <c r="C530" s="10">
        <v>197</v>
      </c>
    </row>
    <row r="531" spans="1:3" x14ac:dyDescent="0.2">
      <c r="A531" s="29" t="s">
        <v>80</v>
      </c>
      <c r="B531" s="10">
        <v>112</v>
      </c>
      <c r="C531" s="10">
        <v>102.4</v>
      </c>
    </row>
    <row r="532" spans="1:3" x14ac:dyDescent="0.2">
      <c r="A532" s="29" t="s">
        <v>84</v>
      </c>
      <c r="B532" s="10">
        <v>729</v>
      </c>
      <c r="C532" s="10">
        <v>763.6</v>
      </c>
    </row>
    <row r="533" spans="1:3" x14ac:dyDescent="0.2">
      <c r="A533" s="29" t="s">
        <v>88</v>
      </c>
      <c r="B533" s="10">
        <v>299</v>
      </c>
      <c r="C533" s="10">
        <v>310</v>
      </c>
    </row>
    <row r="534" spans="1:3" x14ac:dyDescent="0.2">
      <c r="A534" s="29" t="s">
        <v>92</v>
      </c>
      <c r="B534" s="10">
        <v>198</v>
      </c>
      <c r="C534" s="10">
        <v>191.4</v>
      </c>
    </row>
    <row r="535" spans="1:3" x14ac:dyDescent="0.2">
      <c r="A535" s="29" t="s">
        <v>96</v>
      </c>
      <c r="B535" s="10">
        <v>0</v>
      </c>
      <c r="C535" s="10">
        <v>0</v>
      </c>
    </row>
    <row r="536" spans="1:3" x14ac:dyDescent="0.2">
      <c r="A536" s="29" t="s">
        <v>100</v>
      </c>
      <c r="B536" s="10">
        <v>60</v>
      </c>
      <c r="C536" s="10">
        <v>55</v>
      </c>
    </row>
    <row r="537" spans="1:3" x14ac:dyDescent="0.2">
      <c r="A537" s="29" t="s">
        <v>104</v>
      </c>
      <c r="B537" s="10">
        <v>517</v>
      </c>
      <c r="C537" s="10">
        <v>343.79999999999995</v>
      </c>
    </row>
    <row r="538" spans="1:3" x14ac:dyDescent="0.2">
      <c r="A538" s="29" t="s">
        <v>108</v>
      </c>
      <c r="B538" s="10">
        <v>109</v>
      </c>
      <c r="C538" s="10">
        <v>205.6</v>
      </c>
    </row>
    <row r="539" spans="1:3" x14ac:dyDescent="0.2">
      <c r="A539" s="29" t="s">
        <v>112</v>
      </c>
      <c r="B539" s="10">
        <v>0</v>
      </c>
      <c r="C539" s="10">
        <v>0</v>
      </c>
    </row>
    <row r="540" spans="1:3" x14ac:dyDescent="0.2">
      <c r="A540" s="29" t="s">
        <v>116</v>
      </c>
      <c r="B540" s="10">
        <v>192</v>
      </c>
      <c r="C540" s="10">
        <v>186.8</v>
      </c>
    </row>
    <row r="541" spans="1:3" x14ac:dyDescent="0.2">
      <c r="A541" s="29" t="s">
        <v>120</v>
      </c>
      <c r="B541" s="10">
        <v>272</v>
      </c>
      <c r="C541" s="10">
        <v>267.2</v>
      </c>
    </row>
    <row r="542" spans="1:3" x14ac:dyDescent="0.2">
      <c r="A542" s="29" t="s">
        <v>124</v>
      </c>
      <c r="B542" s="10">
        <v>0</v>
      </c>
      <c r="C542" s="10">
        <v>0</v>
      </c>
    </row>
    <row r="543" spans="1:3" x14ac:dyDescent="0.2">
      <c r="A543" s="29" t="s">
        <v>128</v>
      </c>
      <c r="B543" s="10">
        <v>0</v>
      </c>
      <c r="C543" s="10">
        <v>0</v>
      </c>
    </row>
    <row r="544" spans="1:3" x14ac:dyDescent="0.2">
      <c r="A544" s="29" t="s">
        <v>132</v>
      </c>
      <c r="B544" s="10">
        <v>0</v>
      </c>
      <c r="C544" s="10">
        <v>0</v>
      </c>
    </row>
    <row r="545" spans="1:3" x14ac:dyDescent="0.2">
      <c r="A545" s="29" t="s">
        <v>136</v>
      </c>
      <c r="B545" s="10">
        <v>147</v>
      </c>
      <c r="C545" s="10">
        <v>0</v>
      </c>
    </row>
    <row r="546" spans="1:3" x14ac:dyDescent="0.2">
      <c r="A546" s="29" t="s">
        <v>140</v>
      </c>
      <c r="B546" s="10">
        <v>51</v>
      </c>
      <c r="C546" s="10">
        <v>55.8</v>
      </c>
    </row>
    <row r="547" spans="1:3" x14ac:dyDescent="0.2">
      <c r="A547" s="29" t="s">
        <v>144</v>
      </c>
      <c r="B547" s="10">
        <v>102</v>
      </c>
      <c r="C547" s="10">
        <v>155.1</v>
      </c>
    </row>
    <row r="548" spans="1:3" x14ac:dyDescent="0.2">
      <c r="A548" s="29" t="s">
        <v>148</v>
      </c>
      <c r="B548" s="10">
        <v>0</v>
      </c>
      <c r="C548" s="10">
        <v>0</v>
      </c>
    </row>
    <row r="549" spans="1:3" x14ac:dyDescent="0.2">
      <c r="A549" s="29" t="s">
        <v>73</v>
      </c>
      <c r="B549" s="10">
        <v>0</v>
      </c>
      <c r="C549" s="10">
        <v>0</v>
      </c>
    </row>
    <row r="550" spans="1:3" x14ac:dyDescent="0.2">
      <c r="A550" s="29" t="s">
        <v>77</v>
      </c>
      <c r="B550" s="10">
        <v>54</v>
      </c>
      <c r="C550" s="10">
        <v>54.7</v>
      </c>
    </row>
    <row r="551" spans="1:3" x14ac:dyDescent="0.2">
      <c r="A551" s="29" t="s">
        <v>81</v>
      </c>
      <c r="B551" s="10">
        <v>34</v>
      </c>
      <c r="C551" s="10">
        <v>26</v>
      </c>
    </row>
    <row r="552" spans="1:3" x14ac:dyDescent="0.2">
      <c r="A552" s="29" t="s">
        <v>85</v>
      </c>
      <c r="B552" s="10">
        <v>84</v>
      </c>
      <c r="C552" s="10">
        <v>71</v>
      </c>
    </row>
    <row r="553" spans="1:3" x14ac:dyDescent="0.2">
      <c r="A553" s="29" t="s">
        <v>89</v>
      </c>
      <c r="B553" s="10">
        <v>0</v>
      </c>
      <c r="C553" s="10">
        <v>0</v>
      </c>
    </row>
    <row r="554" spans="1:3" x14ac:dyDescent="0.2">
      <c r="A554" s="29" t="s">
        <v>93</v>
      </c>
      <c r="B554" s="10">
        <v>0</v>
      </c>
      <c r="C554" s="10">
        <v>0</v>
      </c>
    </row>
    <row r="555" spans="1:3" x14ac:dyDescent="0.2">
      <c r="A555" s="29" t="s">
        <v>97</v>
      </c>
      <c r="B555" s="10">
        <v>107</v>
      </c>
      <c r="C555" s="10">
        <v>96</v>
      </c>
    </row>
    <row r="556" spans="1:3" x14ac:dyDescent="0.2">
      <c r="A556" s="29" t="s">
        <v>101</v>
      </c>
      <c r="B556" s="10">
        <v>0</v>
      </c>
      <c r="C556" s="10">
        <v>0</v>
      </c>
    </row>
    <row r="557" spans="1:3" x14ac:dyDescent="0.2">
      <c r="A557" s="29" t="s">
        <v>105</v>
      </c>
      <c r="B557" s="10">
        <v>0</v>
      </c>
      <c r="C557" s="10">
        <v>0</v>
      </c>
    </row>
    <row r="558" spans="1:3" x14ac:dyDescent="0.2">
      <c r="A558" s="29" t="s">
        <v>109</v>
      </c>
      <c r="B558" s="10">
        <v>201</v>
      </c>
      <c r="C558" s="10">
        <v>191.7</v>
      </c>
    </row>
    <row r="559" spans="1:3" x14ac:dyDescent="0.2">
      <c r="A559" s="29" t="s">
        <v>113</v>
      </c>
      <c r="B559" s="10">
        <v>184</v>
      </c>
      <c r="C559" s="10">
        <v>166.2</v>
      </c>
    </row>
    <row r="560" spans="1:3" x14ac:dyDescent="0.2">
      <c r="A560" s="29" t="s">
        <v>117</v>
      </c>
      <c r="B560" s="10">
        <v>72</v>
      </c>
      <c r="C560" s="10">
        <v>70.599999999999994</v>
      </c>
    </row>
    <row r="561" spans="1:3" x14ac:dyDescent="0.2">
      <c r="A561" s="29" t="s">
        <v>121</v>
      </c>
      <c r="B561" s="10">
        <v>0</v>
      </c>
      <c r="C561" s="10">
        <v>0</v>
      </c>
    </row>
    <row r="562" spans="1:3" x14ac:dyDescent="0.2">
      <c r="A562" s="29" t="s">
        <v>125</v>
      </c>
      <c r="B562" s="10">
        <v>539</v>
      </c>
      <c r="C562" s="10">
        <v>512.29999999999995</v>
      </c>
    </row>
    <row r="563" spans="1:3" x14ac:dyDescent="0.2">
      <c r="A563" s="29" t="s">
        <v>129</v>
      </c>
      <c r="B563" s="10">
        <v>106</v>
      </c>
      <c r="C563" s="10">
        <v>535.79999999999995</v>
      </c>
    </row>
    <row r="564" spans="1:3" x14ac:dyDescent="0.2">
      <c r="A564" s="29" t="s">
        <v>133</v>
      </c>
      <c r="B564" s="10">
        <v>537</v>
      </c>
      <c r="C564" s="10">
        <v>691.4</v>
      </c>
    </row>
    <row r="565" spans="1:3" x14ac:dyDescent="0.2">
      <c r="A565" s="29" t="s">
        <v>137</v>
      </c>
      <c r="B565" s="10">
        <v>544</v>
      </c>
      <c r="C565" s="10">
        <v>573.20000000000005</v>
      </c>
    </row>
    <row r="566" spans="1:3" x14ac:dyDescent="0.2">
      <c r="A566" s="29" t="s">
        <v>141</v>
      </c>
      <c r="B566" s="10">
        <v>0</v>
      </c>
      <c r="C566" s="10">
        <v>133</v>
      </c>
    </row>
    <row r="567" spans="1:3" x14ac:dyDescent="0.2">
      <c r="A567" s="29" t="s">
        <v>145</v>
      </c>
      <c r="B567" s="10">
        <v>340</v>
      </c>
      <c r="C567" s="10">
        <v>325.59999999999997</v>
      </c>
    </row>
    <row r="568" spans="1:3" x14ac:dyDescent="0.2">
      <c r="A568" s="29" t="s">
        <v>149</v>
      </c>
      <c r="B568" s="10">
        <v>40</v>
      </c>
      <c r="C568" s="10">
        <v>36.4</v>
      </c>
    </row>
    <row r="569" spans="1:3" x14ac:dyDescent="0.2">
      <c r="A569" s="31" t="s">
        <v>51</v>
      </c>
      <c r="B569" s="10">
        <v>15698</v>
      </c>
      <c r="C569" s="10">
        <v>16001.199999999997</v>
      </c>
    </row>
    <row r="570" spans="1:3" x14ac:dyDescent="0.2">
      <c r="A570" s="88" t="s">
        <v>889</v>
      </c>
    </row>
    <row r="572" spans="1:3" x14ac:dyDescent="0.2">
      <c r="A572" s="31" t="s">
        <v>1060</v>
      </c>
    </row>
    <row r="573" spans="1:3" ht="25.5" x14ac:dyDescent="0.2">
      <c r="A573" s="35" t="s">
        <v>152</v>
      </c>
      <c r="B573" s="22" t="s">
        <v>255</v>
      </c>
      <c r="C573" s="18"/>
    </row>
    <row r="574" spans="1:3" x14ac:dyDescent="0.2">
      <c r="A574" s="35"/>
      <c r="B574" s="18">
        <v>2020</v>
      </c>
      <c r="C574" s="18">
        <v>2021</v>
      </c>
    </row>
    <row r="575" spans="1:3" x14ac:dyDescent="0.2">
      <c r="A575" s="29" t="s">
        <v>181</v>
      </c>
      <c r="B575" s="10">
        <v>742</v>
      </c>
      <c r="C575" s="10">
        <v>759</v>
      </c>
    </row>
    <row r="576" spans="1:3" x14ac:dyDescent="0.2">
      <c r="A576" s="29" t="s">
        <v>182</v>
      </c>
      <c r="B576" s="10">
        <v>1728</v>
      </c>
      <c r="C576" s="10">
        <v>1587.9</v>
      </c>
    </row>
    <row r="577" spans="1:3" x14ac:dyDescent="0.2">
      <c r="A577" s="29" t="s">
        <v>183</v>
      </c>
      <c r="B577" s="10">
        <v>803</v>
      </c>
      <c r="C577" s="10">
        <v>817</v>
      </c>
    </row>
    <row r="578" spans="1:3" x14ac:dyDescent="0.2">
      <c r="A578" s="29" t="s">
        <v>184</v>
      </c>
      <c r="B578" s="10">
        <v>451</v>
      </c>
      <c r="C578" s="10">
        <v>434.2</v>
      </c>
    </row>
    <row r="579" spans="1:3" x14ac:dyDescent="0.2">
      <c r="A579" s="29" t="s">
        <v>185</v>
      </c>
      <c r="B579" s="10">
        <v>273</v>
      </c>
      <c r="C579" s="10">
        <v>273.39999999999998</v>
      </c>
    </row>
    <row r="580" spans="1:3" x14ac:dyDescent="0.2">
      <c r="A580" s="29" t="s">
        <v>186</v>
      </c>
      <c r="B580" s="10">
        <v>1302</v>
      </c>
      <c r="C580" s="10">
        <v>1356.8000000000002</v>
      </c>
    </row>
    <row r="581" spans="1:3" x14ac:dyDescent="0.2">
      <c r="A581" s="29" t="s">
        <v>187</v>
      </c>
      <c r="B581" s="10">
        <v>1811</v>
      </c>
      <c r="C581" s="10">
        <v>1780.3000000000002</v>
      </c>
    </row>
    <row r="582" spans="1:3" x14ac:dyDescent="0.2">
      <c r="A582" s="29" t="s">
        <v>188</v>
      </c>
      <c r="B582" s="10">
        <v>564</v>
      </c>
      <c r="C582" s="10">
        <v>684.40000000000009</v>
      </c>
    </row>
    <row r="583" spans="1:3" x14ac:dyDescent="0.2">
      <c r="A583" s="29" t="s">
        <v>139</v>
      </c>
      <c r="B583" s="10">
        <v>526</v>
      </c>
      <c r="C583" s="10">
        <v>514.4</v>
      </c>
    </row>
    <row r="584" spans="1:3" x14ac:dyDescent="0.2">
      <c r="A584" s="29" t="s">
        <v>189</v>
      </c>
      <c r="B584" s="10">
        <v>305</v>
      </c>
      <c r="C584" s="10">
        <v>287.39999999999998</v>
      </c>
    </row>
    <row r="585" spans="1:3" x14ac:dyDescent="0.2">
      <c r="A585" s="29" t="s">
        <v>190</v>
      </c>
      <c r="B585" s="10">
        <v>1485</v>
      </c>
      <c r="C585" s="10">
        <v>1462.5</v>
      </c>
    </row>
    <row r="586" spans="1:3" x14ac:dyDescent="0.2">
      <c r="A586" s="29" t="s">
        <v>191</v>
      </c>
      <c r="B586" s="10">
        <v>710</v>
      </c>
      <c r="C586" s="10">
        <v>691</v>
      </c>
    </row>
    <row r="587" spans="1:3" x14ac:dyDescent="0.2">
      <c r="A587" s="29" t="s">
        <v>192</v>
      </c>
      <c r="B587" s="10">
        <v>93</v>
      </c>
      <c r="C587" s="10">
        <v>92</v>
      </c>
    </row>
    <row r="588" spans="1:3" x14ac:dyDescent="0.2">
      <c r="A588" s="29" t="s">
        <v>193</v>
      </c>
      <c r="B588" s="10">
        <v>782</v>
      </c>
      <c r="C588" s="10">
        <v>932.3</v>
      </c>
    </row>
    <row r="589" spans="1:3" x14ac:dyDescent="0.2">
      <c r="A589" s="29" t="s">
        <v>194</v>
      </c>
      <c r="B589" s="10">
        <v>1611</v>
      </c>
      <c r="C589" s="10">
        <v>1665</v>
      </c>
    </row>
    <row r="590" spans="1:3" x14ac:dyDescent="0.2">
      <c r="A590" s="29" t="s">
        <v>196</v>
      </c>
      <c r="B590" s="10">
        <v>2005</v>
      </c>
      <c r="C590" s="10">
        <v>2165.8000000000002</v>
      </c>
    </row>
    <row r="591" spans="1:3" x14ac:dyDescent="0.2">
      <c r="A591" s="29" t="s">
        <v>195</v>
      </c>
      <c r="B591" s="10">
        <v>507</v>
      </c>
      <c r="C591" s="10">
        <v>497.79999999999995</v>
      </c>
    </row>
    <row r="592" spans="1:3" x14ac:dyDescent="0.2">
      <c r="A592" s="29" t="s">
        <v>51</v>
      </c>
      <c r="B592" s="10">
        <v>15698</v>
      </c>
      <c r="C592" s="10">
        <v>16001.2</v>
      </c>
    </row>
    <row r="593" spans="1:3" x14ac:dyDescent="0.2">
      <c r="A593" s="88" t="s">
        <v>889</v>
      </c>
    </row>
    <row r="594" spans="1:3" x14ac:dyDescent="0.2">
      <c r="A594" s="88"/>
    </row>
    <row r="595" spans="1:3" x14ac:dyDescent="0.2">
      <c r="A595" s="31" t="s">
        <v>1061</v>
      </c>
    </row>
    <row r="596" spans="1:3" x14ac:dyDescent="0.2">
      <c r="A596" s="35" t="s">
        <v>21</v>
      </c>
      <c r="B596" s="18" t="s">
        <v>263</v>
      </c>
      <c r="C596" s="18" t="s">
        <v>262</v>
      </c>
    </row>
    <row r="597" spans="1:3" x14ac:dyDescent="0.2">
      <c r="A597" s="29">
        <v>2015</v>
      </c>
      <c r="B597" s="10">
        <v>13201</v>
      </c>
      <c r="C597" s="23">
        <v>5.3999999999999999E-2</v>
      </c>
    </row>
    <row r="598" spans="1:3" x14ac:dyDescent="0.2">
      <c r="A598" s="29">
        <v>2016</v>
      </c>
      <c r="B598" s="10">
        <v>13893</v>
      </c>
      <c r="C598" s="23">
        <v>5.1999999999999998E-2</v>
      </c>
    </row>
    <row r="599" spans="1:3" x14ac:dyDescent="0.2">
      <c r="A599" s="29">
        <v>2017</v>
      </c>
      <c r="B599" s="10">
        <v>14490</v>
      </c>
      <c r="C599" s="23">
        <v>4.2999999999999997E-2</v>
      </c>
    </row>
    <row r="600" spans="1:3" x14ac:dyDescent="0.2">
      <c r="A600" s="29">
        <v>2018</v>
      </c>
      <c r="B600" s="10">
        <v>14888</v>
      </c>
      <c r="C600" s="23">
        <v>2.7E-2</v>
      </c>
    </row>
    <row r="601" spans="1:3" x14ac:dyDescent="0.2">
      <c r="A601" s="29">
        <v>2019</v>
      </c>
      <c r="B601" s="10">
        <v>15521.599999999988</v>
      </c>
      <c r="C601" s="23">
        <v>4.2557764642664475E-2</v>
      </c>
    </row>
    <row r="602" spans="1:3" x14ac:dyDescent="0.2">
      <c r="A602" s="29">
        <v>2020</v>
      </c>
      <c r="B602" s="10">
        <v>15901.799999999977</v>
      </c>
      <c r="C602" s="23">
        <v>2.4494897433253726E-2</v>
      </c>
    </row>
    <row r="603" spans="1:3" x14ac:dyDescent="0.2">
      <c r="A603" s="29">
        <v>2021</v>
      </c>
      <c r="B603" s="10">
        <v>16261.199999999955</v>
      </c>
      <c r="C603" s="23">
        <v>2.2601214956796012E-2</v>
      </c>
    </row>
    <row r="604" spans="1:3" x14ac:dyDescent="0.2">
      <c r="A604" s="88" t="s">
        <v>889</v>
      </c>
    </row>
    <row r="605" spans="1:3" x14ac:dyDescent="0.2">
      <c r="A605" s="88"/>
    </row>
    <row r="606" spans="1:3" x14ac:dyDescent="0.2">
      <c r="A606" s="31" t="s">
        <v>1062</v>
      </c>
    </row>
    <row r="607" spans="1:3" ht="25.5" x14ac:dyDescent="0.2">
      <c r="A607" s="35" t="s">
        <v>68</v>
      </c>
      <c r="B607" s="22" t="s">
        <v>255</v>
      </c>
      <c r="C607" s="18"/>
    </row>
    <row r="608" spans="1:3" x14ac:dyDescent="0.2">
      <c r="A608" s="35"/>
      <c r="B608" s="18">
        <v>2020</v>
      </c>
      <c r="C608" s="18">
        <v>2021</v>
      </c>
    </row>
    <row r="609" spans="1:3" x14ac:dyDescent="0.2">
      <c r="A609" s="29" t="s">
        <v>91</v>
      </c>
      <c r="B609" s="11">
        <v>699</v>
      </c>
      <c r="C609" s="11">
        <v>482</v>
      </c>
    </row>
    <row r="610" spans="1:3" x14ac:dyDescent="0.2">
      <c r="A610" s="29" t="s">
        <v>76</v>
      </c>
      <c r="B610" s="11">
        <v>456</v>
      </c>
      <c r="C610" s="11">
        <v>406</v>
      </c>
    </row>
    <row r="611" spans="1:3" x14ac:dyDescent="0.2">
      <c r="A611" s="29" t="s">
        <v>125</v>
      </c>
      <c r="B611" s="11">
        <v>365</v>
      </c>
      <c r="C611" s="11">
        <v>103</v>
      </c>
    </row>
    <row r="612" spans="1:3" x14ac:dyDescent="0.2">
      <c r="A612" s="29" t="s">
        <v>141</v>
      </c>
      <c r="B612" s="11">
        <v>332</v>
      </c>
      <c r="C612" s="11">
        <v>261</v>
      </c>
    </row>
    <row r="613" spans="1:3" x14ac:dyDescent="0.2">
      <c r="A613" s="88" t="s">
        <v>889</v>
      </c>
    </row>
    <row r="614" spans="1:3" x14ac:dyDescent="0.2">
      <c r="A614" s="88"/>
    </row>
    <row r="615" spans="1:3" x14ac:dyDescent="0.2">
      <c r="A615" s="31" t="s">
        <v>1063</v>
      </c>
    </row>
    <row r="616" spans="1:3" ht="25.5" x14ac:dyDescent="0.2">
      <c r="A616" s="35" t="s">
        <v>152</v>
      </c>
      <c r="B616" s="22" t="s">
        <v>255</v>
      </c>
      <c r="C616" s="18"/>
    </row>
    <row r="617" spans="1:3" x14ac:dyDescent="0.2">
      <c r="A617" s="35"/>
      <c r="B617" s="18">
        <v>2020</v>
      </c>
      <c r="C617" s="18">
        <v>2021</v>
      </c>
    </row>
    <row r="618" spans="1:3" x14ac:dyDescent="0.2">
      <c r="A618" s="29" t="s">
        <v>159</v>
      </c>
      <c r="B618" s="11">
        <v>365</v>
      </c>
      <c r="C618" s="11">
        <v>103</v>
      </c>
    </row>
    <row r="619" spans="1:3" x14ac:dyDescent="0.2">
      <c r="A619" s="29" t="s">
        <v>163</v>
      </c>
      <c r="B619" s="11">
        <v>332</v>
      </c>
      <c r="C619" s="11">
        <v>261</v>
      </c>
    </row>
    <row r="620" spans="1:3" x14ac:dyDescent="0.2">
      <c r="A620" s="29" t="s">
        <v>167</v>
      </c>
      <c r="B620" s="11">
        <v>699</v>
      </c>
      <c r="C620" s="11">
        <v>482</v>
      </c>
    </row>
    <row r="621" spans="1:3" x14ac:dyDescent="0.2">
      <c r="A621" s="29" t="s">
        <v>169</v>
      </c>
      <c r="B621" s="11">
        <v>456</v>
      </c>
      <c r="C621" s="11">
        <v>406</v>
      </c>
    </row>
    <row r="622" spans="1:3" x14ac:dyDescent="0.2">
      <c r="A622" s="29" t="s">
        <v>51</v>
      </c>
      <c r="B622" s="10">
        <v>1852</v>
      </c>
      <c r="C622" s="11">
        <v>1252</v>
      </c>
    </row>
    <row r="623" spans="1:3" x14ac:dyDescent="0.2">
      <c r="A623" s="88" t="s">
        <v>889</v>
      </c>
    </row>
  </sheetData>
  <hyperlinks>
    <hyperlink ref="D2" location="Cover!A1" display="Return to: Cover" xr:uid="{61185A9F-95D1-4303-B686-1013D9778D2F}"/>
  </hyperlinks>
  <pageMargins left="0.7" right="0.7" top="0.75" bottom="0.75" header="0.3" footer="0.3"/>
  <pageSetup orientation="portrait" r:id="rId1"/>
  <ignoredErrors>
    <ignoredError sqref="C110 C133 C142 F161" formulaRang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64D13-EF3D-4917-ABE6-AD14AA57F669}">
  <dimension ref="A1:R445"/>
  <sheetViews>
    <sheetView topLeftCell="A108" zoomScaleNormal="100" workbookViewId="0">
      <selection activeCell="J140" sqref="J140"/>
    </sheetView>
  </sheetViews>
  <sheetFormatPr defaultColWidth="9.33203125" defaultRowHeight="12.75" x14ac:dyDescent="0.2"/>
  <cols>
    <col min="1" max="1" width="31.1640625" style="29" customWidth="1"/>
    <col min="2" max="2" width="28.33203125" style="11" customWidth="1"/>
    <col min="3" max="3" width="20.83203125" style="11" customWidth="1"/>
    <col min="4" max="4" width="26" style="11" customWidth="1"/>
    <col min="5" max="5" width="25" style="11" customWidth="1"/>
    <col min="6" max="9" width="20.83203125" style="11" customWidth="1"/>
    <col min="10" max="13" width="12.1640625" style="11" customWidth="1"/>
    <col min="14" max="18" width="9.33203125" style="11"/>
    <col min="19" max="16384" width="9.33203125" style="5"/>
  </cols>
  <sheetData>
    <row r="1" spans="1:18" s="1" customFormat="1" x14ac:dyDescent="0.2">
      <c r="A1" s="25"/>
      <c r="B1" s="16"/>
      <c r="C1" s="16"/>
      <c r="D1" s="16"/>
      <c r="E1" s="16"/>
      <c r="F1" s="16"/>
      <c r="G1" s="16"/>
      <c r="H1" s="16"/>
      <c r="I1" s="16"/>
      <c r="J1" s="16"/>
      <c r="K1" s="16"/>
      <c r="L1" s="16"/>
      <c r="M1" s="16"/>
      <c r="N1" s="16"/>
      <c r="O1" s="16"/>
      <c r="P1" s="16"/>
      <c r="Q1" s="16"/>
      <c r="R1" s="16"/>
    </row>
    <row r="2" spans="1:18" s="1" customFormat="1" ht="20.25" thickBot="1" x14ac:dyDescent="0.35">
      <c r="A2" s="26" t="s">
        <v>1065</v>
      </c>
      <c r="B2" s="16"/>
      <c r="C2" s="16"/>
      <c r="D2" s="83" t="s">
        <v>810</v>
      </c>
      <c r="E2" s="16"/>
      <c r="F2" s="16"/>
      <c r="G2" s="16"/>
      <c r="H2" s="16"/>
      <c r="I2" s="16"/>
      <c r="J2" s="16"/>
      <c r="K2" s="16"/>
      <c r="L2" s="16"/>
      <c r="M2" s="16"/>
      <c r="N2" s="16"/>
      <c r="O2" s="16"/>
      <c r="P2" s="16"/>
      <c r="Q2" s="16"/>
      <c r="R2" s="16"/>
    </row>
    <row r="3" spans="1:18" s="1" customFormat="1" ht="18.75" thickTop="1" x14ac:dyDescent="0.25">
      <c r="A3" s="86" t="s">
        <v>2</v>
      </c>
      <c r="B3" s="16"/>
      <c r="C3" s="16"/>
      <c r="D3" s="16"/>
      <c r="E3" s="16"/>
      <c r="F3" s="16"/>
      <c r="G3" s="16"/>
      <c r="H3" s="16"/>
      <c r="I3" s="16"/>
      <c r="J3" s="16"/>
      <c r="K3" s="16"/>
      <c r="L3" s="16"/>
      <c r="M3" s="16"/>
      <c r="N3" s="16"/>
      <c r="O3" s="16"/>
      <c r="P3" s="16"/>
      <c r="Q3" s="16"/>
      <c r="R3" s="16"/>
    </row>
    <row r="4" spans="1:18" s="4" customFormat="1" x14ac:dyDescent="0.2">
      <c r="A4" s="28"/>
      <c r="B4" s="17"/>
      <c r="C4" s="17"/>
      <c r="D4" s="17"/>
      <c r="E4" s="17"/>
      <c r="F4" s="17"/>
      <c r="G4" s="17"/>
      <c r="H4" s="17"/>
      <c r="I4" s="17"/>
      <c r="J4" s="17"/>
      <c r="K4" s="17"/>
      <c r="L4" s="17"/>
      <c r="M4" s="17"/>
      <c r="N4" s="17"/>
      <c r="O4" s="17"/>
      <c r="P4" s="17"/>
      <c r="Q4" s="17"/>
      <c r="R4" s="17"/>
    </row>
    <row r="5" spans="1:18" s="1" customFormat="1" x14ac:dyDescent="0.2">
      <c r="A5" s="25"/>
      <c r="B5" s="16"/>
      <c r="C5" s="16"/>
      <c r="D5" s="16"/>
      <c r="E5" s="16"/>
      <c r="F5" s="16"/>
      <c r="G5" s="16"/>
      <c r="H5" s="16"/>
      <c r="I5" s="16"/>
      <c r="J5" s="16"/>
      <c r="K5" s="16"/>
      <c r="L5" s="16"/>
      <c r="M5" s="16"/>
      <c r="N5" s="16"/>
      <c r="O5" s="16"/>
      <c r="P5" s="16"/>
      <c r="Q5" s="16"/>
      <c r="R5" s="16"/>
    </row>
    <row r="6" spans="1:18" ht="17.25" thickBot="1" x14ac:dyDescent="0.35">
      <c r="A6" s="30" t="s">
        <v>45</v>
      </c>
    </row>
    <row r="7" spans="1:18" x14ac:dyDescent="0.2">
      <c r="A7" s="29" t="s">
        <v>437</v>
      </c>
    </row>
    <row r="8" spans="1:18" x14ac:dyDescent="0.2">
      <c r="A8" s="31" t="s">
        <v>1064</v>
      </c>
    </row>
    <row r="9" spans="1:18" ht="25.5" x14ac:dyDescent="0.2">
      <c r="A9" s="71" t="s">
        <v>68</v>
      </c>
      <c r="B9" s="52" t="s">
        <v>438</v>
      </c>
      <c r="C9" s="52" t="s">
        <v>439</v>
      </c>
      <c r="D9" s="52" t="s">
        <v>68</v>
      </c>
      <c r="E9" s="52" t="s">
        <v>438</v>
      </c>
      <c r="F9" s="52" t="s">
        <v>439</v>
      </c>
    </row>
    <row r="10" spans="1:18" x14ac:dyDescent="0.2">
      <c r="A10" s="29" t="s">
        <v>440</v>
      </c>
      <c r="B10" s="11" t="s">
        <v>441</v>
      </c>
      <c r="C10" s="11" t="s">
        <v>365</v>
      </c>
      <c r="D10" s="11" t="s">
        <v>442</v>
      </c>
      <c r="E10" s="11" t="s">
        <v>441</v>
      </c>
      <c r="F10" s="11" t="s">
        <v>365</v>
      </c>
    </row>
    <row r="11" spans="1:18" x14ac:dyDescent="0.2">
      <c r="A11" s="29" t="s">
        <v>443</v>
      </c>
      <c r="B11" s="11" t="s">
        <v>444</v>
      </c>
      <c r="C11" s="11" t="s">
        <v>172</v>
      </c>
      <c r="D11" s="11" t="s">
        <v>445</v>
      </c>
      <c r="E11" s="11" t="s">
        <v>446</v>
      </c>
      <c r="F11" s="11" t="s">
        <v>171</v>
      </c>
    </row>
    <row r="12" spans="1:18" x14ac:dyDescent="0.2">
      <c r="A12" s="29" t="s">
        <v>447</v>
      </c>
      <c r="B12" s="11" t="s">
        <v>444</v>
      </c>
      <c r="C12" s="11" t="s">
        <v>172</v>
      </c>
      <c r="D12" s="11" t="s">
        <v>448</v>
      </c>
      <c r="E12" s="11" t="s">
        <v>449</v>
      </c>
      <c r="F12" s="11" t="s">
        <v>171</v>
      </c>
    </row>
    <row r="13" spans="1:18" x14ac:dyDescent="0.2">
      <c r="A13" s="29" t="s">
        <v>450</v>
      </c>
      <c r="B13" s="11" t="s">
        <v>451</v>
      </c>
      <c r="C13" s="11" t="s">
        <v>171</v>
      </c>
      <c r="D13" s="11" t="s">
        <v>452</v>
      </c>
      <c r="E13" s="11" t="s">
        <v>446</v>
      </c>
      <c r="F13" s="11" t="s">
        <v>171</v>
      </c>
    </row>
    <row r="14" spans="1:18" x14ac:dyDescent="0.2">
      <c r="A14" s="29" t="s">
        <v>453</v>
      </c>
      <c r="B14" s="11" t="s">
        <v>454</v>
      </c>
      <c r="C14" s="11" t="s">
        <v>172</v>
      </c>
      <c r="D14" s="11" t="s">
        <v>455</v>
      </c>
      <c r="E14" s="11" t="s">
        <v>456</v>
      </c>
      <c r="F14" s="11" t="s">
        <v>171</v>
      </c>
    </row>
    <row r="15" spans="1:18" x14ac:dyDescent="0.2">
      <c r="A15" s="29" t="s">
        <v>457</v>
      </c>
      <c r="B15" s="11" t="s">
        <v>454</v>
      </c>
      <c r="C15" s="11" t="s">
        <v>172</v>
      </c>
      <c r="D15" s="11" t="s">
        <v>458</v>
      </c>
      <c r="E15" s="11" t="s">
        <v>459</v>
      </c>
      <c r="F15" s="11" t="s">
        <v>365</v>
      </c>
    </row>
    <row r="16" spans="1:18" x14ac:dyDescent="0.2">
      <c r="A16" s="29" t="s">
        <v>94</v>
      </c>
      <c r="B16" s="11" t="s">
        <v>460</v>
      </c>
      <c r="C16" s="11" t="s">
        <v>171</v>
      </c>
      <c r="D16" s="11" t="s">
        <v>461</v>
      </c>
      <c r="E16" s="11" t="s">
        <v>462</v>
      </c>
      <c r="F16" s="11" t="s">
        <v>172</v>
      </c>
    </row>
    <row r="17" spans="1:6" x14ac:dyDescent="0.2">
      <c r="A17" s="29" t="s">
        <v>463</v>
      </c>
      <c r="B17" s="11" t="s">
        <v>441</v>
      </c>
      <c r="C17" s="11" t="s">
        <v>172</v>
      </c>
      <c r="D17" s="11" t="s">
        <v>464</v>
      </c>
      <c r="E17" s="11" t="s">
        <v>462</v>
      </c>
      <c r="F17" s="11" t="s">
        <v>172</v>
      </c>
    </row>
    <row r="18" spans="1:6" x14ac:dyDescent="0.2">
      <c r="A18" s="29" t="s">
        <v>465</v>
      </c>
      <c r="B18" s="11" t="s">
        <v>466</v>
      </c>
      <c r="C18" s="11" t="s">
        <v>171</v>
      </c>
      <c r="D18" s="11" t="s">
        <v>467</v>
      </c>
      <c r="E18" s="11" t="s">
        <v>466</v>
      </c>
      <c r="F18" s="11" t="s">
        <v>171</v>
      </c>
    </row>
    <row r="19" spans="1:6" x14ac:dyDescent="0.2">
      <c r="A19" s="29" t="s">
        <v>468</v>
      </c>
      <c r="B19" s="11" t="s">
        <v>456</v>
      </c>
      <c r="C19" s="11" t="s">
        <v>171</v>
      </c>
      <c r="D19" s="11" t="s">
        <v>469</v>
      </c>
      <c r="E19" s="11" t="s">
        <v>446</v>
      </c>
      <c r="F19" s="11" t="s">
        <v>171</v>
      </c>
    </row>
    <row r="20" spans="1:6" x14ac:dyDescent="0.2">
      <c r="A20" s="29" t="s">
        <v>470</v>
      </c>
      <c r="B20" s="11" t="s">
        <v>459</v>
      </c>
      <c r="C20" s="11" t="s">
        <v>365</v>
      </c>
      <c r="D20" s="11" t="s">
        <v>471</v>
      </c>
      <c r="E20" s="11" t="s">
        <v>444</v>
      </c>
      <c r="F20" s="11" t="s">
        <v>172</v>
      </c>
    </row>
    <row r="21" spans="1:6" x14ac:dyDescent="0.2">
      <c r="A21" s="29" t="s">
        <v>472</v>
      </c>
      <c r="B21" s="11" t="s">
        <v>473</v>
      </c>
      <c r="C21" s="11" t="s">
        <v>172</v>
      </c>
      <c r="D21" s="11" t="s">
        <v>474</v>
      </c>
      <c r="E21" s="11" t="s">
        <v>475</v>
      </c>
      <c r="F21" s="11" t="s">
        <v>171</v>
      </c>
    </row>
    <row r="22" spans="1:6" x14ac:dyDescent="0.2">
      <c r="A22" s="29" t="s">
        <v>476</v>
      </c>
      <c r="B22" s="11" t="s">
        <v>477</v>
      </c>
      <c r="C22" s="11" t="s">
        <v>171</v>
      </c>
      <c r="D22" s="11" t="s">
        <v>478</v>
      </c>
      <c r="E22" s="11" t="s">
        <v>460</v>
      </c>
      <c r="F22" s="11" t="s">
        <v>171</v>
      </c>
    </row>
    <row r="23" spans="1:6" x14ac:dyDescent="0.2">
      <c r="A23" s="29" t="s">
        <v>479</v>
      </c>
      <c r="B23" s="11" t="s">
        <v>477</v>
      </c>
      <c r="C23" s="11" t="s">
        <v>171</v>
      </c>
      <c r="D23" s="11" t="s">
        <v>480</v>
      </c>
      <c r="E23" s="11" t="s">
        <v>473</v>
      </c>
      <c r="F23" s="11" t="s">
        <v>172</v>
      </c>
    </row>
    <row r="24" spans="1:6" x14ac:dyDescent="0.2">
      <c r="A24" s="29" t="s">
        <v>481</v>
      </c>
      <c r="B24" s="11" t="s">
        <v>473</v>
      </c>
      <c r="C24" s="11" t="s">
        <v>172</v>
      </c>
      <c r="D24" s="11" t="s">
        <v>482</v>
      </c>
      <c r="E24" s="11" t="s">
        <v>483</v>
      </c>
      <c r="F24" s="11" t="s">
        <v>172</v>
      </c>
    </row>
    <row r="25" spans="1:6" x14ac:dyDescent="0.2">
      <c r="A25" s="29" t="s">
        <v>484</v>
      </c>
      <c r="B25" s="11" t="s">
        <v>485</v>
      </c>
      <c r="C25" s="11" t="s">
        <v>172</v>
      </c>
      <c r="D25" s="11" t="s">
        <v>486</v>
      </c>
      <c r="E25" s="11" t="s">
        <v>462</v>
      </c>
      <c r="F25" s="11" t="s">
        <v>172</v>
      </c>
    </row>
    <row r="26" spans="1:6" x14ac:dyDescent="0.2">
      <c r="A26" s="29" t="s">
        <v>487</v>
      </c>
      <c r="B26" s="11" t="s">
        <v>483</v>
      </c>
      <c r="C26" s="11" t="s">
        <v>172</v>
      </c>
      <c r="D26" s="11" t="s">
        <v>488</v>
      </c>
      <c r="E26" s="11" t="s">
        <v>451</v>
      </c>
      <c r="F26" s="11" t="s">
        <v>171</v>
      </c>
    </row>
    <row r="27" spans="1:6" x14ac:dyDescent="0.2">
      <c r="A27" s="29" t="s">
        <v>489</v>
      </c>
      <c r="B27" s="11" t="s">
        <v>451</v>
      </c>
      <c r="C27" s="11" t="s">
        <v>171</v>
      </c>
      <c r="D27" s="11" t="s">
        <v>490</v>
      </c>
      <c r="E27" s="11" t="s">
        <v>483</v>
      </c>
      <c r="F27" s="11" t="s">
        <v>365</v>
      </c>
    </row>
    <row r="28" spans="1:6" x14ac:dyDescent="0.2">
      <c r="A28" s="29" t="s">
        <v>491</v>
      </c>
      <c r="B28" s="11" t="s">
        <v>492</v>
      </c>
      <c r="C28" s="11" t="s">
        <v>493</v>
      </c>
      <c r="D28" s="11" t="s">
        <v>494</v>
      </c>
      <c r="E28" s="11" t="s">
        <v>460</v>
      </c>
      <c r="F28" s="11" t="s">
        <v>171</v>
      </c>
    </row>
    <row r="29" spans="1:6" x14ac:dyDescent="0.2">
      <c r="A29" s="29" t="s">
        <v>495</v>
      </c>
      <c r="B29" s="11" t="s">
        <v>460</v>
      </c>
      <c r="C29" s="11" t="s">
        <v>171</v>
      </c>
      <c r="D29" s="11" t="s">
        <v>496</v>
      </c>
      <c r="E29" s="11" t="s">
        <v>444</v>
      </c>
      <c r="F29" s="11" t="s">
        <v>172</v>
      </c>
    </row>
    <row r="30" spans="1:6" x14ac:dyDescent="0.2">
      <c r="A30" s="29" t="s">
        <v>497</v>
      </c>
      <c r="B30" s="11" t="s">
        <v>459</v>
      </c>
      <c r="C30" s="11" t="s">
        <v>365</v>
      </c>
      <c r="D30" s="11" t="s">
        <v>498</v>
      </c>
      <c r="E30" s="11" t="s">
        <v>485</v>
      </c>
      <c r="F30" s="11" t="s">
        <v>172</v>
      </c>
    </row>
    <row r="31" spans="1:6" x14ac:dyDescent="0.2">
      <c r="A31" s="29" t="s">
        <v>499</v>
      </c>
      <c r="B31" s="11" t="s">
        <v>460</v>
      </c>
      <c r="C31" s="11" t="s">
        <v>171</v>
      </c>
      <c r="D31" s="11" t="s">
        <v>500</v>
      </c>
      <c r="E31" s="11" t="s">
        <v>454</v>
      </c>
      <c r="F31" s="11" t="s">
        <v>172</v>
      </c>
    </row>
    <row r="32" spans="1:6" x14ac:dyDescent="0.2">
      <c r="A32" s="29" t="s">
        <v>501</v>
      </c>
      <c r="B32" s="11" t="s">
        <v>483</v>
      </c>
      <c r="C32" s="11" t="s">
        <v>365</v>
      </c>
      <c r="D32" s="11" t="s">
        <v>502</v>
      </c>
      <c r="E32" s="11" t="s">
        <v>483</v>
      </c>
      <c r="F32" s="11" t="s">
        <v>365</v>
      </c>
    </row>
    <row r="33" spans="1:6" x14ac:dyDescent="0.2">
      <c r="A33" s="29" t="s">
        <v>503</v>
      </c>
      <c r="B33" s="11" t="s">
        <v>444</v>
      </c>
      <c r="C33" s="11" t="s">
        <v>172</v>
      </c>
      <c r="D33" s="11" t="s">
        <v>504</v>
      </c>
      <c r="E33" s="11" t="s">
        <v>460</v>
      </c>
      <c r="F33" s="11" t="s">
        <v>171</v>
      </c>
    </row>
    <row r="34" spans="1:6" x14ac:dyDescent="0.2">
      <c r="A34" s="29" t="s">
        <v>505</v>
      </c>
      <c r="B34" s="11" t="s">
        <v>473</v>
      </c>
      <c r="C34" s="11" t="s">
        <v>172</v>
      </c>
      <c r="D34" s="11" t="s">
        <v>506</v>
      </c>
      <c r="E34" s="11" t="s">
        <v>462</v>
      </c>
      <c r="F34" s="11" t="s">
        <v>172</v>
      </c>
    </row>
    <row r="35" spans="1:6" x14ac:dyDescent="0.2">
      <c r="A35" s="29" t="s">
        <v>507</v>
      </c>
      <c r="B35" s="11" t="s">
        <v>477</v>
      </c>
      <c r="C35" s="11" t="s">
        <v>171</v>
      </c>
      <c r="D35" s="11" t="s">
        <v>508</v>
      </c>
      <c r="E35" s="11" t="s">
        <v>485</v>
      </c>
      <c r="F35" s="11" t="s">
        <v>172</v>
      </c>
    </row>
    <row r="36" spans="1:6" x14ac:dyDescent="0.2">
      <c r="A36" s="29" t="s">
        <v>509</v>
      </c>
      <c r="B36" s="11" t="s">
        <v>485</v>
      </c>
      <c r="C36" s="11" t="s">
        <v>171</v>
      </c>
      <c r="D36" s="11" t="s">
        <v>510</v>
      </c>
      <c r="E36" s="11" t="s">
        <v>459</v>
      </c>
      <c r="F36" s="11" t="s">
        <v>365</v>
      </c>
    </row>
    <row r="37" spans="1:6" x14ac:dyDescent="0.2">
      <c r="A37" s="29" t="s">
        <v>511</v>
      </c>
      <c r="B37" s="11" t="s">
        <v>462</v>
      </c>
      <c r="C37" s="11" t="s">
        <v>172</v>
      </c>
      <c r="D37" s="11" t="s">
        <v>512</v>
      </c>
      <c r="E37" s="11" t="s">
        <v>441</v>
      </c>
      <c r="F37" s="11" t="s">
        <v>365</v>
      </c>
    </row>
    <row r="38" spans="1:6" x14ac:dyDescent="0.2">
      <c r="A38" s="29" t="s">
        <v>513</v>
      </c>
      <c r="B38" s="11" t="s">
        <v>444</v>
      </c>
      <c r="C38" s="11" t="s">
        <v>172</v>
      </c>
      <c r="D38" s="11" t="s">
        <v>105</v>
      </c>
      <c r="E38" s="11" t="s">
        <v>454</v>
      </c>
      <c r="F38" s="11" t="s">
        <v>365</v>
      </c>
    </row>
    <row r="39" spans="1:6" x14ac:dyDescent="0.2">
      <c r="A39" s="29" t="s">
        <v>514</v>
      </c>
      <c r="B39" s="11" t="s">
        <v>483</v>
      </c>
      <c r="C39" s="11" t="s">
        <v>493</v>
      </c>
      <c r="D39" s="11" t="s">
        <v>515</v>
      </c>
      <c r="E39" s="11" t="s">
        <v>441</v>
      </c>
      <c r="F39" s="11" t="s">
        <v>172</v>
      </c>
    </row>
    <row r="40" spans="1:6" x14ac:dyDescent="0.2">
      <c r="A40" s="29" t="s">
        <v>516</v>
      </c>
      <c r="B40" s="11" t="s">
        <v>446</v>
      </c>
      <c r="C40" s="11" t="s">
        <v>171</v>
      </c>
      <c r="D40" s="11" t="s">
        <v>517</v>
      </c>
      <c r="E40" s="11" t="s">
        <v>483</v>
      </c>
      <c r="F40" s="11" t="s">
        <v>172</v>
      </c>
    </row>
    <row r="41" spans="1:6" x14ac:dyDescent="0.2">
      <c r="A41" s="29" t="s">
        <v>518</v>
      </c>
      <c r="B41" s="11" t="s">
        <v>483</v>
      </c>
      <c r="C41" s="11" t="s">
        <v>365</v>
      </c>
      <c r="D41" s="11" t="s">
        <v>519</v>
      </c>
      <c r="E41" s="11" t="s">
        <v>492</v>
      </c>
      <c r="F41" s="11" t="s">
        <v>172</v>
      </c>
    </row>
    <row r="42" spans="1:6" x14ac:dyDescent="0.2">
      <c r="A42" s="29" t="s">
        <v>520</v>
      </c>
      <c r="B42" s="11" t="s">
        <v>475</v>
      </c>
      <c r="C42" s="11" t="s">
        <v>171</v>
      </c>
      <c r="D42" s="11" t="s">
        <v>521</v>
      </c>
      <c r="E42" s="11" t="s">
        <v>483</v>
      </c>
      <c r="F42" s="11" t="s">
        <v>365</v>
      </c>
    </row>
    <row r="43" spans="1:6" x14ac:dyDescent="0.2">
      <c r="A43" s="29" t="s">
        <v>522</v>
      </c>
      <c r="B43" s="11" t="s">
        <v>441</v>
      </c>
      <c r="C43" s="11" t="s">
        <v>172</v>
      </c>
      <c r="D43" s="11" t="s">
        <v>523</v>
      </c>
      <c r="E43" s="11" t="s">
        <v>466</v>
      </c>
      <c r="F43" s="11" t="s">
        <v>171</v>
      </c>
    </row>
    <row r="44" spans="1:6" x14ac:dyDescent="0.2">
      <c r="A44" s="29" t="s">
        <v>127</v>
      </c>
      <c r="B44" s="11" t="s">
        <v>460</v>
      </c>
      <c r="C44" s="11" t="s">
        <v>171</v>
      </c>
      <c r="D44" s="11" t="s">
        <v>524</v>
      </c>
      <c r="E44" s="11" t="s">
        <v>451</v>
      </c>
      <c r="F44" s="11" t="s">
        <v>171</v>
      </c>
    </row>
    <row r="45" spans="1:6" x14ac:dyDescent="0.2">
      <c r="A45" s="29" t="s">
        <v>525</v>
      </c>
      <c r="B45" s="11" t="s">
        <v>449</v>
      </c>
      <c r="C45" s="11" t="s">
        <v>171</v>
      </c>
      <c r="D45" s="11" t="s">
        <v>526</v>
      </c>
      <c r="E45" s="11" t="s">
        <v>441</v>
      </c>
      <c r="F45" s="11" t="s">
        <v>172</v>
      </c>
    </row>
    <row r="46" spans="1:6" x14ac:dyDescent="0.2">
      <c r="A46" s="29" t="s">
        <v>527</v>
      </c>
      <c r="B46" s="11" t="s">
        <v>454</v>
      </c>
      <c r="C46" s="11" t="s">
        <v>172</v>
      </c>
      <c r="D46" s="11" t="s">
        <v>528</v>
      </c>
      <c r="E46" s="11" t="s">
        <v>446</v>
      </c>
      <c r="F46" s="11" t="s">
        <v>171</v>
      </c>
    </row>
    <row r="47" spans="1:6" x14ac:dyDescent="0.2">
      <c r="A47" s="29" t="s">
        <v>246</v>
      </c>
      <c r="B47" s="11" t="s">
        <v>473</v>
      </c>
      <c r="C47" s="11" t="s">
        <v>172</v>
      </c>
      <c r="D47" s="11" t="s">
        <v>529</v>
      </c>
      <c r="E47" s="11" t="s">
        <v>451</v>
      </c>
      <c r="F47" s="11" t="s">
        <v>171</v>
      </c>
    </row>
    <row r="48" spans="1:6" x14ac:dyDescent="0.2">
      <c r="A48" s="29" t="s">
        <v>530</v>
      </c>
      <c r="B48" s="11" t="s">
        <v>473</v>
      </c>
      <c r="C48" s="11" t="s">
        <v>172</v>
      </c>
      <c r="D48" s="11" t="s">
        <v>531</v>
      </c>
      <c r="E48" s="11" t="s">
        <v>449</v>
      </c>
      <c r="F48" s="11" t="s">
        <v>171</v>
      </c>
    </row>
    <row r="49" spans="1:6" x14ac:dyDescent="0.2">
      <c r="A49" s="29" t="s">
        <v>532</v>
      </c>
      <c r="B49" s="11" t="s">
        <v>466</v>
      </c>
      <c r="C49" s="11" t="s">
        <v>171</v>
      </c>
      <c r="D49" s="11" t="s">
        <v>533</v>
      </c>
      <c r="E49" s="11" t="s">
        <v>483</v>
      </c>
      <c r="F49" s="11" t="s">
        <v>493</v>
      </c>
    </row>
    <row r="51" spans="1:6" x14ac:dyDescent="0.2">
      <c r="A51" s="29" t="s">
        <v>534</v>
      </c>
    </row>
    <row r="52" spans="1:6" x14ac:dyDescent="0.2">
      <c r="A52" s="31" t="s">
        <v>1066</v>
      </c>
    </row>
    <row r="53" spans="1:6" ht="25.5" x14ac:dyDescent="0.2">
      <c r="A53" s="53" t="s">
        <v>68</v>
      </c>
      <c r="B53" s="52" t="s">
        <v>438</v>
      </c>
      <c r="C53" s="52" t="s">
        <v>439</v>
      </c>
      <c r="D53" s="52" t="s">
        <v>68</v>
      </c>
      <c r="E53" s="52" t="s">
        <v>438</v>
      </c>
      <c r="F53" s="52" t="s">
        <v>439</v>
      </c>
    </row>
    <row r="54" spans="1:6" x14ac:dyDescent="0.2">
      <c r="A54" s="29" t="s">
        <v>130</v>
      </c>
      <c r="B54" s="11" t="s">
        <v>181</v>
      </c>
      <c r="C54" s="11" t="s">
        <v>172</v>
      </c>
      <c r="D54" s="11" t="s">
        <v>124</v>
      </c>
      <c r="E54" s="11" t="s">
        <v>246</v>
      </c>
      <c r="F54" s="11" t="s">
        <v>172</v>
      </c>
    </row>
    <row r="55" spans="1:6" x14ac:dyDescent="0.2">
      <c r="A55" s="29" t="s">
        <v>95</v>
      </c>
      <c r="B55" s="11" t="s">
        <v>181</v>
      </c>
      <c r="C55" s="11" t="s">
        <v>171</v>
      </c>
      <c r="D55" s="11" t="s">
        <v>110</v>
      </c>
      <c r="E55" s="11" t="s">
        <v>189</v>
      </c>
      <c r="F55" s="11" t="s">
        <v>365</v>
      </c>
    </row>
    <row r="56" spans="1:6" x14ac:dyDescent="0.2">
      <c r="A56" s="29" t="s">
        <v>73</v>
      </c>
      <c r="B56" s="11" t="s">
        <v>181</v>
      </c>
      <c r="C56" s="11" t="s">
        <v>172</v>
      </c>
      <c r="D56" s="11" t="s">
        <v>71</v>
      </c>
      <c r="E56" s="11" t="s">
        <v>189</v>
      </c>
      <c r="F56" s="11" t="s">
        <v>365</v>
      </c>
    </row>
    <row r="57" spans="1:6" x14ac:dyDescent="0.2">
      <c r="A57" s="29" t="s">
        <v>93</v>
      </c>
      <c r="B57" s="11" t="s">
        <v>181</v>
      </c>
      <c r="C57" s="11" t="s">
        <v>172</v>
      </c>
      <c r="D57" s="11" t="s">
        <v>92</v>
      </c>
      <c r="E57" s="11" t="s">
        <v>189</v>
      </c>
      <c r="F57" s="11" t="s">
        <v>365</v>
      </c>
    </row>
    <row r="58" spans="1:6" x14ac:dyDescent="0.2">
      <c r="A58" s="29" t="s">
        <v>94</v>
      </c>
      <c r="B58" s="11" t="s">
        <v>182</v>
      </c>
      <c r="C58" s="11" t="s">
        <v>171</v>
      </c>
      <c r="D58" s="11" t="s">
        <v>97</v>
      </c>
      <c r="E58" s="11" t="s">
        <v>189</v>
      </c>
      <c r="F58" s="11" t="s">
        <v>365</v>
      </c>
    </row>
    <row r="59" spans="1:6" x14ac:dyDescent="0.2">
      <c r="A59" s="29" t="s">
        <v>146</v>
      </c>
      <c r="B59" s="11" t="s">
        <v>182</v>
      </c>
      <c r="C59" s="11" t="s">
        <v>171</v>
      </c>
      <c r="D59" s="11" t="s">
        <v>82</v>
      </c>
      <c r="E59" s="11" t="s">
        <v>190</v>
      </c>
      <c r="F59" s="11" t="s">
        <v>171</v>
      </c>
    </row>
    <row r="60" spans="1:6" x14ac:dyDescent="0.2">
      <c r="A60" s="29" t="s">
        <v>75</v>
      </c>
      <c r="B60" s="11" t="s">
        <v>182</v>
      </c>
      <c r="C60" s="11" t="s">
        <v>171</v>
      </c>
      <c r="D60" s="11" t="s">
        <v>138</v>
      </c>
      <c r="E60" s="11" t="s">
        <v>190</v>
      </c>
      <c r="F60" s="11" t="s">
        <v>171</v>
      </c>
    </row>
    <row r="61" spans="1:6" x14ac:dyDescent="0.2">
      <c r="A61" s="29" t="s">
        <v>127</v>
      </c>
      <c r="B61" s="11" t="s">
        <v>182</v>
      </c>
      <c r="C61" s="11" t="s">
        <v>171</v>
      </c>
      <c r="D61" s="11" t="s">
        <v>136</v>
      </c>
      <c r="E61" s="11" t="s">
        <v>190</v>
      </c>
      <c r="F61" s="11" t="s">
        <v>171</v>
      </c>
    </row>
    <row r="62" spans="1:6" x14ac:dyDescent="0.2">
      <c r="A62" s="29" t="s">
        <v>120</v>
      </c>
      <c r="B62" s="11" t="s">
        <v>182</v>
      </c>
      <c r="C62" s="11" t="s">
        <v>171</v>
      </c>
      <c r="D62" s="11" t="s">
        <v>129</v>
      </c>
      <c r="E62" s="11" t="s">
        <v>190</v>
      </c>
      <c r="F62" s="11" t="s">
        <v>171</v>
      </c>
    </row>
    <row r="63" spans="1:6" x14ac:dyDescent="0.2">
      <c r="A63" s="29" t="s">
        <v>144</v>
      </c>
      <c r="B63" s="11" t="s">
        <v>182</v>
      </c>
      <c r="C63" s="11" t="s">
        <v>171</v>
      </c>
      <c r="D63" s="11" t="s">
        <v>141</v>
      </c>
      <c r="E63" s="11" t="s">
        <v>190</v>
      </c>
      <c r="F63" s="11" t="s">
        <v>171</v>
      </c>
    </row>
    <row r="64" spans="1:6" x14ac:dyDescent="0.2">
      <c r="A64" s="29" t="s">
        <v>85</v>
      </c>
      <c r="B64" s="11" t="s">
        <v>182</v>
      </c>
      <c r="C64" s="11" t="s">
        <v>171</v>
      </c>
      <c r="D64" s="11" t="s">
        <v>131</v>
      </c>
      <c r="E64" s="11" t="s">
        <v>191</v>
      </c>
      <c r="F64" s="11" t="s">
        <v>171</v>
      </c>
    </row>
    <row r="65" spans="1:6" x14ac:dyDescent="0.2">
      <c r="A65" s="29" t="s">
        <v>106</v>
      </c>
      <c r="B65" s="11" t="s">
        <v>183</v>
      </c>
      <c r="C65" s="11" t="s">
        <v>171</v>
      </c>
      <c r="D65" s="11" t="s">
        <v>80</v>
      </c>
      <c r="E65" s="11" t="s">
        <v>191</v>
      </c>
      <c r="F65" s="11" t="s">
        <v>171</v>
      </c>
    </row>
    <row r="66" spans="1:6" x14ac:dyDescent="0.2">
      <c r="A66" s="29" t="s">
        <v>88</v>
      </c>
      <c r="B66" s="11" t="s">
        <v>183</v>
      </c>
      <c r="C66" s="11" t="s">
        <v>171</v>
      </c>
      <c r="D66" s="11" t="s">
        <v>145</v>
      </c>
      <c r="E66" s="11" t="s">
        <v>191</v>
      </c>
      <c r="F66" s="11" t="s">
        <v>171</v>
      </c>
    </row>
    <row r="67" spans="1:6" x14ac:dyDescent="0.2">
      <c r="A67" s="29" t="s">
        <v>74</v>
      </c>
      <c r="B67" s="11" t="s">
        <v>184</v>
      </c>
      <c r="C67" s="11" t="s">
        <v>172</v>
      </c>
      <c r="D67" s="11" t="s">
        <v>142</v>
      </c>
      <c r="E67" s="11" t="s">
        <v>192</v>
      </c>
      <c r="F67" s="11" t="s">
        <v>493</v>
      </c>
    </row>
    <row r="68" spans="1:6" x14ac:dyDescent="0.2">
      <c r="A68" s="29" t="s">
        <v>78</v>
      </c>
      <c r="B68" s="11" t="s">
        <v>184</v>
      </c>
      <c r="C68" s="11" t="s">
        <v>172</v>
      </c>
      <c r="D68" s="11" t="s">
        <v>117</v>
      </c>
      <c r="E68" s="11" t="s">
        <v>192</v>
      </c>
      <c r="F68" s="11" t="s">
        <v>172</v>
      </c>
    </row>
    <row r="69" spans="1:6" x14ac:dyDescent="0.2">
      <c r="A69" s="29" t="s">
        <v>83</v>
      </c>
      <c r="B69" s="11" t="s">
        <v>184</v>
      </c>
      <c r="C69" s="11" t="s">
        <v>172</v>
      </c>
      <c r="D69" s="11" t="s">
        <v>70</v>
      </c>
      <c r="E69" s="11" t="s">
        <v>193</v>
      </c>
      <c r="F69" s="11" t="s">
        <v>365</v>
      </c>
    </row>
    <row r="70" spans="1:6" x14ac:dyDescent="0.2">
      <c r="A70" s="29" t="s">
        <v>103</v>
      </c>
      <c r="B70" s="11" t="s">
        <v>184</v>
      </c>
      <c r="C70" s="11" t="s">
        <v>172</v>
      </c>
      <c r="D70" s="11" t="s">
        <v>98</v>
      </c>
      <c r="E70" s="11" t="s">
        <v>193</v>
      </c>
      <c r="F70" s="11" t="s">
        <v>172</v>
      </c>
    </row>
    <row r="71" spans="1:6" x14ac:dyDescent="0.2">
      <c r="A71" s="29" t="s">
        <v>112</v>
      </c>
      <c r="B71" s="11" t="s">
        <v>184</v>
      </c>
      <c r="C71" s="11" t="s">
        <v>172</v>
      </c>
      <c r="D71" s="11" t="s">
        <v>123</v>
      </c>
      <c r="E71" s="11" t="s">
        <v>193</v>
      </c>
      <c r="F71" s="11" t="s">
        <v>172</v>
      </c>
    </row>
    <row r="72" spans="1:6" x14ac:dyDescent="0.2">
      <c r="A72" s="29" t="s">
        <v>148</v>
      </c>
      <c r="B72" s="11" t="s">
        <v>184</v>
      </c>
      <c r="C72" s="11" t="s">
        <v>172</v>
      </c>
      <c r="D72" s="11" t="s">
        <v>72</v>
      </c>
      <c r="E72" s="11" t="s">
        <v>193</v>
      </c>
      <c r="F72" s="11" t="s">
        <v>365</v>
      </c>
    </row>
    <row r="73" spans="1:6" x14ac:dyDescent="0.2">
      <c r="A73" s="29" t="s">
        <v>99</v>
      </c>
      <c r="B73" s="11" t="s">
        <v>185</v>
      </c>
      <c r="C73" s="11" t="s">
        <v>172</v>
      </c>
      <c r="D73" s="11" t="s">
        <v>101</v>
      </c>
      <c r="E73" s="11" t="s">
        <v>193</v>
      </c>
      <c r="F73" s="11" t="s">
        <v>365</v>
      </c>
    </row>
    <row r="74" spans="1:6" x14ac:dyDescent="0.2">
      <c r="A74" s="29" t="s">
        <v>96</v>
      </c>
      <c r="B74" s="11" t="s">
        <v>185</v>
      </c>
      <c r="C74" s="11" t="s">
        <v>172</v>
      </c>
      <c r="D74" s="11" t="s">
        <v>109</v>
      </c>
      <c r="E74" s="11" t="s">
        <v>193</v>
      </c>
      <c r="F74" s="11" t="s">
        <v>172</v>
      </c>
    </row>
    <row r="75" spans="1:6" x14ac:dyDescent="0.2">
      <c r="A75" s="29" t="s">
        <v>100</v>
      </c>
      <c r="B75" s="11" t="s">
        <v>185</v>
      </c>
      <c r="C75" s="11" t="s">
        <v>172</v>
      </c>
      <c r="D75" s="11" t="s">
        <v>133</v>
      </c>
      <c r="E75" s="11" t="s">
        <v>193</v>
      </c>
      <c r="F75" s="11" t="s">
        <v>172</v>
      </c>
    </row>
    <row r="76" spans="1:6" x14ac:dyDescent="0.2">
      <c r="A76" s="29" t="s">
        <v>132</v>
      </c>
      <c r="B76" s="11" t="s">
        <v>185</v>
      </c>
      <c r="C76" s="11" t="s">
        <v>172</v>
      </c>
      <c r="D76" s="11" t="s">
        <v>118</v>
      </c>
      <c r="E76" s="11" t="s">
        <v>194</v>
      </c>
      <c r="F76" s="11" t="s">
        <v>171</v>
      </c>
    </row>
    <row r="77" spans="1:6" x14ac:dyDescent="0.2">
      <c r="A77" s="29" t="s">
        <v>89</v>
      </c>
      <c r="B77" s="11" t="s">
        <v>185</v>
      </c>
      <c r="C77" s="11" t="s">
        <v>172</v>
      </c>
      <c r="D77" s="11" t="s">
        <v>122</v>
      </c>
      <c r="E77" s="11" t="s">
        <v>194</v>
      </c>
      <c r="F77" s="11" t="s">
        <v>171</v>
      </c>
    </row>
    <row r="78" spans="1:6" x14ac:dyDescent="0.2">
      <c r="A78" s="29" t="s">
        <v>119</v>
      </c>
      <c r="B78" s="11" t="s">
        <v>186</v>
      </c>
      <c r="C78" s="11" t="s">
        <v>171</v>
      </c>
      <c r="D78" s="11" t="s">
        <v>91</v>
      </c>
      <c r="E78" s="11" t="s">
        <v>194</v>
      </c>
      <c r="F78" s="11" t="s">
        <v>171</v>
      </c>
    </row>
    <row r="79" spans="1:6" x14ac:dyDescent="0.2">
      <c r="A79" s="29" t="s">
        <v>116</v>
      </c>
      <c r="B79" s="11" t="s">
        <v>186</v>
      </c>
      <c r="C79" s="11" t="s">
        <v>171</v>
      </c>
      <c r="D79" s="11" t="s">
        <v>134</v>
      </c>
      <c r="E79" s="11" t="s">
        <v>195</v>
      </c>
      <c r="F79" s="11" t="s">
        <v>172</v>
      </c>
    </row>
    <row r="80" spans="1:6" x14ac:dyDescent="0.2">
      <c r="A80" s="29" t="s">
        <v>102</v>
      </c>
      <c r="B80" s="11" t="s">
        <v>187</v>
      </c>
      <c r="C80" s="11" t="s">
        <v>171</v>
      </c>
      <c r="D80" s="11" t="s">
        <v>79</v>
      </c>
      <c r="E80" s="11" t="s">
        <v>195</v>
      </c>
      <c r="F80" s="11" t="s">
        <v>365</v>
      </c>
    </row>
    <row r="81" spans="1:6" x14ac:dyDescent="0.2">
      <c r="A81" s="29" t="s">
        <v>147</v>
      </c>
      <c r="B81" s="11" t="s">
        <v>187</v>
      </c>
      <c r="C81" s="11" t="s">
        <v>171</v>
      </c>
      <c r="D81" s="11" t="s">
        <v>107</v>
      </c>
      <c r="E81" s="11" t="s">
        <v>195</v>
      </c>
      <c r="F81" s="11" t="s">
        <v>493</v>
      </c>
    </row>
    <row r="82" spans="1:6" x14ac:dyDescent="0.2">
      <c r="A82" s="29" t="s">
        <v>104</v>
      </c>
      <c r="B82" s="11" t="s">
        <v>187</v>
      </c>
      <c r="C82" s="11" t="s">
        <v>171</v>
      </c>
      <c r="D82" s="11" t="s">
        <v>115</v>
      </c>
      <c r="E82" s="11" t="s">
        <v>195</v>
      </c>
      <c r="F82" s="11" t="s">
        <v>365</v>
      </c>
    </row>
    <row r="83" spans="1:6" x14ac:dyDescent="0.2">
      <c r="A83" s="29" t="s">
        <v>125</v>
      </c>
      <c r="B83" s="11" t="s">
        <v>187</v>
      </c>
      <c r="C83" s="11" t="s">
        <v>171</v>
      </c>
      <c r="D83" s="11" t="s">
        <v>128</v>
      </c>
      <c r="E83" s="11" t="s">
        <v>195</v>
      </c>
      <c r="F83" s="11" t="s">
        <v>172</v>
      </c>
    </row>
    <row r="84" spans="1:6" x14ac:dyDescent="0.2">
      <c r="A84" s="29" t="s">
        <v>86</v>
      </c>
      <c r="B84" s="11" t="s">
        <v>188</v>
      </c>
      <c r="C84" s="11" t="s">
        <v>172</v>
      </c>
      <c r="D84" s="11" t="s">
        <v>140</v>
      </c>
      <c r="E84" s="11" t="s">
        <v>195</v>
      </c>
      <c r="F84" s="11" t="s">
        <v>365</v>
      </c>
    </row>
    <row r="85" spans="1:6" x14ac:dyDescent="0.2">
      <c r="A85" s="29" t="s">
        <v>90</v>
      </c>
      <c r="B85" s="11" t="s">
        <v>188</v>
      </c>
      <c r="C85" s="11" t="s">
        <v>172</v>
      </c>
      <c r="D85" s="11" t="s">
        <v>81</v>
      </c>
      <c r="E85" s="11" t="s">
        <v>195</v>
      </c>
      <c r="F85" s="11" t="s">
        <v>365</v>
      </c>
    </row>
    <row r="86" spans="1:6" x14ac:dyDescent="0.2">
      <c r="A86" s="29" t="s">
        <v>135</v>
      </c>
      <c r="B86" s="11" t="s">
        <v>188</v>
      </c>
      <c r="C86" s="11" t="s">
        <v>172</v>
      </c>
      <c r="D86" s="11" t="s">
        <v>113</v>
      </c>
      <c r="E86" s="11" t="s">
        <v>195</v>
      </c>
      <c r="F86" s="11" t="s">
        <v>172</v>
      </c>
    </row>
    <row r="87" spans="1:6" x14ac:dyDescent="0.2">
      <c r="A87" s="29" t="s">
        <v>77</v>
      </c>
      <c r="B87" s="11" t="s">
        <v>188</v>
      </c>
      <c r="C87" s="11" t="s">
        <v>172</v>
      </c>
      <c r="D87" s="11" t="s">
        <v>121</v>
      </c>
      <c r="E87" s="11" t="s">
        <v>195</v>
      </c>
      <c r="F87" s="11" t="s">
        <v>365</v>
      </c>
    </row>
    <row r="88" spans="1:6" x14ac:dyDescent="0.2">
      <c r="A88" s="29" t="s">
        <v>105</v>
      </c>
      <c r="B88" s="11" t="s">
        <v>188</v>
      </c>
      <c r="C88" s="11" t="s">
        <v>365</v>
      </c>
      <c r="D88" s="11" t="s">
        <v>149</v>
      </c>
      <c r="E88" s="11" t="s">
        <v>195</v>
      </c>
      <c r="F88" s="11" t="s">
        <v>493</v>
      </c>
    </row>
    <row r="89" spans="1:6" x14ac:dyDescent="0.2">
      <c r="A89" s="29" t="s">
        <v>114</v>
      </c>
      <c r="B89" s="11" t="s">
        <v>246</v>
      </c>
      <c r="C89" s="11" t="s">
        <v>172</v>
      </c>
      <c r="D89" s="11" t="s">
        <v>111</v>
      </c>
      <c r="E89" s="11" t="s">
        <v>196</v>
      </c>
      <c r="F89" s="11" t="s">
        <v>171</v>
      </c>
    </row>
    <row r="90" spans="1:6" x14ac:dyDescent="0.2">
      <c r="A90" s="29" t="s">
        <v>126</v>
      </c>
      <c r="B90" s="11" t="s">
        <v>246</v>
      </c>
      <c r="C90" s="11" t="s">
        <v>172</v>
      </c>
      <c r="D90" s="11" t="s">
        <v>76</v>
      </c>
      <c r="E90" s="11" t="s">
        <v>196</v>
      </c>
      <c r="F90" s="11" t="s">
        <v>171</v>
      </c>
    </row>
    <row r="91" spans="1:6" x14ac:dyDescent="0.2">
      <c r="A91" s="29" t="s">
        <v>87</v>
      </c>
      <c r="B91" s="11" t="s">
        <v>246</v>
      </c>
      <c r="C91" s="11" t="s">
        <v>172</v>
      </c>
      <c r="D91" s="11" t="s">
        <v>84</v>
      </c>
      <c r="E91" s="11" t="s">
        <v>196</v>
      </c>
      <c r="F91" s="11" t="s">
        <v>171</v>
      </c>
    </row>
    <row r="92" spans="1:6" x14ac:dyDescent="0.2">
      <c r="A92" s="29" t="s">
        <v>139</v>
      </c>
      <c r="B92" s="11" t="s">
        <v>246</v>
      </c>
      <c r="C92" s="11" t="s">
        <v>172</v>
      </c>
      <c r="D92" s="11" t="s">
        <v>108</v>
      </c>
      <c r="E92" s="11" t="s">
        <v>196</v>
      </c>
      <c r="F92" s="11" t="s">
        <v>171</v>
      </c>
    </row>
    <row r="93" spans="1:6" x14ac:dyDescent="0.2">
      <c r="A93" s="29" t="s">
        <v>143</v>
      </c>
      <c r="B93" s="11" t="s">
        <v>246</v>
      </c>
      <c r="C93" s="11" t="s">
        <v>172</v>
      </c>
      <c r="D93" s="11" t="s">
        <v>137</v>
      </c>
      <c r="E93" s="11" t="s">
        <v>196</v>
      </c>
      <c r="F93" s="11" t="s">
        <v>171</v>
      </c>
    </row>
    <row r="96" spans="1:6" ht="17.25" thickBot="1" x14ac:dyDescent="0.35">
      <c r="A96" s="30" t="s">
        <v>46</v>
      </c>
    </row>
    <row r="97" spans="1:13" x14ac:dyDescent="0.2">
      <c r="A97" s="31" t="s">
        <v>1067</v>
      </c>
    </row>
    <row r="98" spans="1:13" x14ac:dyDescent="0.2">
      <c r="A98" s="52"/>
      <c r="B98" s="52">
        <v>2020</v>
      </c>
      <c r="C98" s="52"/>
      <c r="D98" s="52"/>
      <c r="E98" s="52"/>
      <c r="F98" s="52"/>
      <c r="G98" s="52"/>
      <c r="H98" s="52">
        <v>2021</v>
      </c>
      <c r="I98" s="52"/>
      <c r="J98" s="52"/>
      <c r="K98" s="52"/>
      <c r="L98" s="52"/>
      <c r="M98" s="52"/>
    </row>
    <row r="99" spans="1:13" ht="25.5" x14ac:dyDescent="0.2">
      <c r="A99" s="71" t="s">
        <v>318</v>
      </c>
      <c r="B99" s="52" t="s">
        <v>301</v>
      </c>
      <c r="C99" s="52" t="s">
        <v>0</v>
      </c>
      <c r="D99" s="52" t="s">
        <v>343</v>
      </c>
      <c r="E99" s="52" t="s">
        <v>249</v>
      </c>
      <c r="F99" s="52" t="s">
        <v>302</v>
      </c>
      <c r="G99" s="52" t="s">
        <v>535</v>
      </c>
      <c r="H99" s="52" t="s">
        <v>301</v>
      </c>
      <c r="I99" s="52" t="s">
        <v>0</v>
      </c>
      <c r="J99" s="52" t="s">
        <v>343</v>
      </c>
      <c r="K99" s="52" t="s">
        <v>249</v>
      </c>
      <c r="L99" s="52" t="s">
        <v>302</v>
      </c>
      <c r="M99" s="52" t="s">
        <v>535</v>
      </c>
    </row>
    <row r="100" spans="1:13" x14ac:dyDescent="0.2">
      <c r="A100" s="29" t="s">
        <v>321</v>
      </c>
      <c r="B100" s="11">
        <v>212</v>
      </c>
      <c r="C100" s="11">
        <v>613</v>
      </c>
      <c r="D100" s="11" t="s">
        <v>175</v>
      </c>
      <c r="E100" s="11">
        <v>731</v>
      </c>
      <c r="F100" s="11" t="s">
        <v>175</v>
      </c>
      <c r="G100" s="11" t="s">
        <v>175</v>
      </c>
      <c r="H100" s="11">
        <v>403</v>
      </c>
      <c r="I100" s="11">
        <v>1199</v>
      </c>
      <c r="J100" s="11">
        <v>420</v>
      </c>
      <c r="K100" s="11">
        <v>1170</v>
      </c>
      <c r="L100" s="11">
        <v>6</v>
      </c>
      <c r="M100" s="11" t="s">
        <v>175</v>
      </c>
    </row>
    <row r="101" spans="1:13" x14ac:dyDescent="0.2">
      <c r="A101" s="29" t="s">
        <v>330</v>
      </c>
      <c r="B101" s="11" t="s">
        <v>175</v>
      </c>
      <c r="C101" s="11" t="s">
        <v>175</v>
      </c>
      <c r="D101" s="11" t="s">
        <v>175</v>
      </c>
      <c r="E101" s="11">
        <v>6</v>
      </c>
      <c r="F101" s="11" t="s">
        <v>175</v>
      </c>
      <c r="G101" s="11" t="s">
        <v>175</v>
      </c>
      <c r="H101" s="11" t="s">
        <v>175</v>
      </c>
      <c r="I101" s="11" t="s">
        <v>175</v>
      </c>
      <c r="J101" s="11" t="s">
        <v>175</v>
      </c>
      <c r="K101" s="11" t="s">
        <v>175</v>
      </c>
      <c r="L101" s="11" t="s">
        <v>175</v>
      </c>
      <c r="M101" s="11" t="s">
        <v>175</v>
      </c>
    </row>
    <row r="102" spans="1:13" x14ac:dyDescent="0.2">
      <c r="A102" s="29" t="s">
        <v>322</v>
      </c>
      <c r="B102" s="11">
        <v>63</v>
      </c>
      <c r="C102" s="11">
        <v>63</v>
      </c>
      <c r="D102" s="11">
        <v>7</v>
      </c>
      <c r="E102" s="11">
        <v>60</v>
      </c>
      <c r="F102" s="11" t="s">
        <v>175</v>
      </c>
      <c r="G102" s="11" t="s">
        <v>175</v>
      </c>
      <c r="H102" s="11">
        <v>88</v>
      </c>
      <c r="I102" s="11">
        <v>52</v>
      </c>
      <c r="J102" s="11">
        <v>25</v>
      </c>
      <c r="K102" s="11">
        <v>59</v>
      </c>
      <c r="L102" s="11" t="s">
        <v>175</v>
      </c>
      <c r="M102" s="11" t="s">
        <v>175</v>
      </c>
    </row>
    <row r="103" spans="1:13" x14ac:dyDescent="0.2">
      <c r="A103" s="29" t="s">
        <v>323</v>
      </c>
      <c r="B103" s="11">
        <v>14</v>
      </c>
      <c r="C103" s="11">
        <v>240</v>
      </c>
      <c r="D103" s="11" t="s">
        <v>175</v>
      </c>
      <c r="E103" s="11">
        <v>53</v>
      </c>
      <c r="F103" s="11" t="s">
        <v>175</v>
      </c>
      <c r="G103" s="11">
        <v>65</v>
      </c>
      <c r="H103" s="11">
        <v>17</v>
      </c>
      <c r="I103" s="11">
        <v>201</v>
      </c>
      <c r="J103" s="11" t="s">
        <v>175</v>
      </c>
      <c r="K103" s="11">
        <v>85</v>
      </c>
      <c r="L103" s="11" t="s">
        <v>175</v>
      </c>
      <c r="M103" s="11" t="s">
        <v>175</v>
      </c>
    </row>
    <row r="104" spans="1:13" x14ac:dyDescent="0.2">
      <c r="A104" s="29" t="s">
        <v>324</v>
      </c>
      <c r="B104" s="11">
        <v>297</v>
      </c>
      <c r="C104" s="11">
        <v>1819</v>
      </c>
      <c r="D104" s="11">
        <v>318</v>
      </c>
      <c r="E104" s="11">
        <v>859</v>
      </c>
      <c r="F104" s="11" t="s">
        <v>175</v>
      </c>
      <c r="G104" s="11" t="s">
        <v>175</v>
      </c>
      <c r="H104" s="11">
        <v>942</v>
      </c>
      <c r="I104" s="11">
        <v>2712</v>
      </c>
      <c r="J104" s="11">
        <v>437</v>
      </c>
      <c r="K104" s="11">
        <v>1178</v>
      </c>
      <c r="L104" s="11">
        <v>55</v>
      </c>
      <c r="M104" s="11" t="s">
        <v>175</v>
      </c>
    </row>
    <row r="105" spans="1:13" x14ac:dyDescent="0.2">
      <c r="A105" s="29" t="s">
        <v>536</v>
      </c>
      <c r="B105" s="11" t="s">
        <v>175</v>
      </c>
      <c r="C105" s="11">
        <v>6</v>
      </c>
      <c r="D105" s="11">
        <v>22</v>
      </c>
      <c r="E105" s="11" t="s">
        <v>175</v>
      </c>
      <c r="F105" s="11" t="s">
        <v>175</v>
      </c>
      <c r="G105" s="11" t="s">
        <v>175</v>
      </c>
      <c r="H105" s="11" t="s">
        <v>175</v>
      </c>
      <c r="I105" s="11" t="s">
        <v>175</v>
      </c>
      <c r="J105" s="11" t="s">
        <v>175</v>
      </c>
      <c r="K105" s="11" t="s">
        <v>175</v>
      </c>
      <c r="L105" s="11" t="s">
        <v>175</v>
      </c>
      <c r="M105" s="11" t="s">
        <v>175</v>
      </c>
    </row>
    <row r="106" spans="1:13" x14ac:dyDescent="0.2">
      <c r="A106" s="29" t="s">
        <v>537</v>
      </c>
      <c r="B106" s="11">
        <v>109</v>
      </c>
      <c r="C106" s="11">
        <v>624</v>
      </c>
      <c r="D106" s="11">
        <v>47</v>
      </c>
      <c r="E106" s="11">
        <v>346</v>
      </c>
      <c r="F106" s="11">
        <v>33</v>
      </c>
      <c r="G106" s="11" t="s">
        <v>175</v>
      </c>
      <c r="H106" s="11">
        <v>314</v>
      </c>
      <c r="I106" s="11">
        <v>673</v>
      </c>
      <c r="J106" s="11" t="s">
        <v>175</v>
      </c>
      <c r="K106" s="11">
        <v>390</v>
      </c>
      <c r="L106" s="11" t="s">
        <v>175</v>
      </c>
      <c r="M106" s="11" t="s">
        <v>175</v>
      </c>
    </row>
    <row r="107" spans="1:13" x14ac:dyDescent="0.2">
      <c r="A107" s="29" t="s">
        <v>331</v>
      </c>
      <c r="B107" s="11" t="s">
        <v>175</v>
      </c>
      <c r="C107" s="11" t="s">
        <v>175</v>
      </c>
      <c r="D107" s="11" t="s">
        <v>175</v>
      </c>
      <c r="E107" s="11" t="s">
        <v>175</v>
      </c>
      <c r="F107" s="11" t="s">
        <v>175</v>
      </c>
      <c r="G107" s="11" t="s">
        <v>175</v>
      </c>
      <c r="H107" s="11" t="s">
        <v>175</v>
      </c>
      <c r="I107" s="11" t="s">
        <v>175</v>
      </c>
      <c r="J107" s="11" t="s">
        <v>175</v>
      </c>
      <c r="K107" s="11" t="s">
        <v>175</v>
      </c>
      <c r="L107" s="11" t="s">
        <v>175</v>
      </c>
      <c r="M107" s="11" t="s">
        <v>175</v>
      </c>
    </row>
    <row r="108" spans="1:13" x14ac:dyDescent="0.2">
      <c r="A108" s="29" t="s">
        <v>135</v>
      </c>
      <c r="B108" s="11">
        <v>330</v>
      </c>
      <c r="C108" s="11">
        <v>658</v>
      </c>
      <c r="D108" s="11">
        <v>64</v>
      </c>
      <c r="E108" s="11">
        <v>662</v>
      </c>
      <c r="F108" s="11">
        <v>25</v>
      </c>
      <c r="G108" s="11" t="s">
        <v>175</v>
      </c>
      <c r="H108" s="11">
        <v>484</v>
      </c>
      <c r="I108" s="11">
        <v>816</v>
      </c>
      <c r="J108" s="11">
        <v>274</v>
      </c>
      <c r="K108" s="11">
        <v>736</v>
      </c>
      <c r="L108" s="11">
        <v>23</v>
      </c>
      <c r="M108" s="11" t="s">
        <v>175</v>
      </c>
    </row>
    <row r="109" spans="1:13" x14ac:dyDescent="0.2">
      <c r="A109" s="29" t="s">
        <v>326</v>
      </c>
      <c r="B109" s="11">
        <v>46</v>
      </c>
      <c r="C109" s="11">
        <v>32</v>
      </c>
      <c r="D109" s="11" t="s">
        <v>175</v>
      </c>
      <c r="E109" s="11" t="s">
        <v>175</v>
      </c>
      <c r="F109" s="11" t="s">
        <v>175</v>
      </c>
      <c r="G109" s="11" t="s">
        <v>175</v>
      </c>
      <c r="H109" s="11" t="s">
        <v>175</v>
      </c>
      <c r="I109" s="11" t="s">
        <v>175</v>
      </c>
      <c r="J109" s="11" t="s">
        <v>175</v>
      </c>
      <c r="K109" s="11" t="s">
        <v>175</v>
      </c>
      <c r="L109" s="11" t="s">
        <v>175</v>
      </c>
      <c r="M109" s="11" t="s">
        <v>175</v>
      </c>
    </row>
    <row r="110" spans="1:13" x14ac:dyDescent="0.2">
      <c r="A110" s="29" t="s">
        <v>104</v>
      </c>
      <c r="B110" s="11">
        <v>326</v>
      </c>
      <c r="C110" s="11">
        <v>815</v>
      </c>
      <c r="D110" s="11">
        <v>181</v>
      </c>
      <c r="E110" s="11">
        <v>588</v>
      </c>
      <c r="F110" s="11">
        <v>17</v>
      </c>
      <c r="G110" s="11">
        <v>11</v>
      </c>
      <c r="H110" s="11">
        <v>191</v>
      </c>
      <c r="I110" s="11">
        <v>1585</v>
      </c>
      <c r="J110" s="11">
        <v>617</v>
      </c>
      <c r="K110" s="11">
        <v>2093</v>
      </c>
      <c r="L110" s="11">
        <v>71</v>
      </c>
      <c r="M110" s="11">
        <v>24</v>
      </c>
    </row>
    <row r="111" spans="1:13" x14ac:dyDescent="0.2">
      <c r="A111" s="29" t="s">
        <v>332</v>
      </c>
      <c r="B111" s="11">
        <v>234</v>
      </c>
      <c r="C111" s="11">
        <v>185</v>
      </c>
      <c r="D111" s="11">
        <v>5</v>
      </c>
      <c r="E111" s="11">
        <v>53</v>
      </c>
      <c r="F111" s="11">
        <v>55</v>
      </c>
      <c r="G111" s="11" t="s">
        <v>175</v>
      </c>
      <c r="H111" s="11">
        <v>434</v>
      </c>
      <c r="I111" s="11">
        <v>605</v>
      </c>
      <c r="J111" s="11">
        <v>53</v>
      </c>
      <c r="K111" s="11">
        <v>234</v>
      </c>
      <c r="L111" s="11">
        <v>65</v>
      </c>
      <c r="M111" s="11" t="s">
        <v>175</v>
      </c>
    </row>
    <row r="112" spans="1:13" x14ac:dyDescent="0.2">
      <c r="A112" s="29" t="s">
        <v>327</v>
      </c>
      <c r="B112" s="11">
        <v>324</v>
      </c>
      <c r="C112" s="11">
        <v>624</v>
      </c>
      <c r="D112" s="11">
        <v>15</v>
      </c>
      <c r="E112" s="11">
        <v>96</v>
      </c>
      <c r="F112" s="11" t="s">
        <v>175</v>
      </c>
      <c r="G112" s="11" t="s">
        <v>175</v>
      </c>
      <c r="H112" s="11">
        <v>1199</v>
      </c>
      <c r="I112" s="11">
        <v>1614</v>
      </c>
      <c r="J112" s="11" t="s">
        <v>175</v>
      </c>
      <c r="K112" s="11">
        <v>13</v>
      </c>
      <c r="L112" s="11" t="s">
        <v>175</v>
      </c>
      <c r="M112" s="11" t="s">
        <v>175</v>
      </c>
    </row>
    <row r="113" spans="1:13" x14ac:dyDescent="0.2">
      <c r="A113" s="29" t="s">
        <v>538</v>
      </c>
      <c r="B113" s="11">
        <v>128</v>
      </c>
      <c r="C113" s="11">
        <v>276</v>
      </c>
      <c r="D113" s="11" t="s">
        <v>175</v>
      </c>
      <c r="E113" s="11">
        <v>1274</v>
      </c>
      <c r="F113" s="11" t="s">
        <v>175</v>
      </c>
      <c r="G113" s="11">
        <v>8</v>
      </c>
      <c r="H113" s="11">
        <v>355</v>
      </c>
      <c r="I113" s="11">
        <v>578</v>
      </c>
      <c r="J113" s="11">
        <v>205</v>
      </c>
      <c r="K113" s="11">
        <v>1229</v>
      </c>
      <c r="L113" s="11" t="s">
        <v>175</v>
      </c>
      <c r="M113" s="11" t="s">
        <v>175</v>
      </c>
    </row>
    <row r="114" spans="1:13" x14ac:dyDescent="0.2">
      <c r="A114" s="29" t="s">
        <v>539</v>
      </c>
      <c r="B114" s="11" t="s">
        <v>175</v>
      </c>
      <c r="C114" s="11">
        <v>36</v>
      </c>
      <c r="D114" s="11" t="s">
        <v>175</v>
      </c>
      <c r="E114" s="11">
        <v>9</v>
      </c>
      <c r="F114" s="11" t="s">
        <v>175</v>
      </c>
      <c r="G114" s="11" t="s">
        <v>175</v>
      </c>
      <c r="H114" s="11" t="s">
        <v>175</v>
      </c>
      <c r="I114" s="11">
        <v>41</v>
      </c>
      <c r="J114" s="11">
        <v>5</v>
      </c>
      <c r="K114" s="11">
        <v>6</v>
      </c>
      <c r="L114" s="11">
        <v>7</v>
      </c>
      <c r="M114" s="11" t="s">
        <v>175</v>
      </c>
    </row>
    <row r="115" spans="1:13" x14ac:dyDescent="0.2">
      <c r="A115" s="29" t="s">
        <v>540</v>
      </c>
      <c r="B115" s="11">
        <v>1207</v>
      </c>
      <c r="C115" s="11">
        <v>619</v>
      </c>
      <c r="D115" s="11" t="s">
        <v>175</v>
      </c>
      <c r="E115" s="11">
        <v>498</v>
      </c>
      <c r="F115" s="11" t="s">
        <v>175</v>
      </c>
      <c r="G115" s="11" t="s">
        <v>175</v>
      </c>
      <c r="H115" s="11">
        <v>172</v>
      </c>
      <c r="I115" s="11">
        <v>212</v>
      </c>
      <c r="J115" s="11">
        <v>65</v>
      </c>
      <c r="K115" s="11">
        <v>150</v>
      </c>
      <c r="L115" s="11">
        <v>30</v>
      </c>
      <c r="M115" s="11">
        <v>24</v>
      </c>
    </row>
    <row r="116" spans="1:13" x14ac:dyDescent="0.2">
      <c r="A116" s="29" t="s">
        <v>51</v>
      </c>
      <c r="B116" s="11">
        <v>3296</v>
      </c>
      <c r="C116" s="11">
        <v>6613</v>
      </c>
      <c r="D116" s="11">
        <v>660</v>
      </c>
      <c r="E116" s="11">
        <v>5236</v>
      </c>
      <c r="F116" s="11">
        <v>131</v>
      </c>
      <c r="G116" s="11">
        <v>87</v>
      </c>
      <c r="H116" s="11">
        <v>4599</v>
      </c>
      <c r="I116" s="11">
        <v>10289</v>
      </c>
      <c r="J116" s="11">
        <v>2101</v>
      </c>
      <c r="K116" s="11">
        <v>7343</v>
      </c>
      <c r="L116" s="11">
        <v>257</v>
      </c>
      <c r="M116" s="11">
        <v>57</v>
      </c>
    </row>
    <row r="117" spans="1:13" x14ac:dyDescent="0.2">
      <c r="A117" s="88" t="s">
        <v>856</v>
      </c>
    </row>
    <row r="118" spans="1:13" x14ac:dyDescent="0.2">
      <c r="A118" s="88" t="s">
        <v>893</v>
      </c>
    </row>
    <row r="120" spans="1:13" x14ac:dyDescent="0.2">
      <c r="A120" s="31" t="s">
        <v>1068</v>
      </c>
    </row>
    <row r="121" spans="1:13" x14ac:dyDescent="0.2">
      <c r="A121" s="53"/>
      <c r="B121" s="15">
        <v>2020</v>
      </c>
      <c r="C121" s="15"/>
      <c r="D121" s="15"/>
      <c r="E121" s="15">
        <v>2021</v>
      </c>
      <c r="F121" s="15"/>
      <c r="G121" s="15"/>
      <c r="H121" s="15"/>
    </row>
    <row r="122" spans="1:13" x14ac:dyDescent="0.2">
      <c r="A122" s="53" t="s">
        <v>318</v>
      </c>
      <c r="B122" s="15" t="s">
        <v>541</v>
      </c>
      <c r="C122" s="15" t="s">
        <v>542</v>
      </c>
      <c r="D122" s="15" t="s">
        <v>543</v>
      </c>
      <c r="E122" s="15" t="s">
        <v>541</v>
      </c>
      <c r="F122" s="15" t="s">
        <v>542</v>
      </c>
      <c r="G122" s="15" t="s">
        <v>393</v>
      </c>
      <c r="H122" s="15" t="s">
        <v>392</v>
      </c>
    </row>
    <row r="123" spans="1:13" x14ac:dyDescent="0.2">
      <c r="A123" s="29" t="s">
        <v>321</v>
      </c>
      <c r="B123" s="11">
        <v>1426</v>
      </c>
      <c r="C123" s="11">
        <v>124</v>
      </c>
      <c r="D123" s="11" t="s">
        <v>175</v>
      </c>
      <c r="E123" s="11">
        <v>2023</v>
      </c>
      <c r="F123" s="11">
        <v>569</v>
      </c>
      <c r="G123" s="11">
        <v>121</v>
      </c>
      <c r="H123" s="11" t="s">
        <v>175</v>
      </c>
    </row>
    <row r="124" spans="1:13" x14ac:dyDescent="0.2">
      <c r="A124" s="29" t="s">
        <v>330</v>
      </c>
      <c r="B124" s="11" t="s">
        <v>175</v>
      </c>
      <c r="C124" s="11">
        <v>6</v>
      </c>
      <c r="D124" s="11" t="s">
        <v>175</v>
      </c>
      <c r="E124" s="11" t="s">
        <v>175</v>
      </c>
      <c r="F124" s="11" t="s">
        <v>175</v>
      </c>
      <c r="G124" s="11" t="s">
        <v>175</v>
      </c>
      <c r="H124" s="11" t="s">
        <v>175</v>
      </c>
    </row>
    <row r="125" spans="1:13" x14ac:dyDescent="0.2">
      <c r="A125" s="29" t="s">
        <v>322</v>
      </c>
      <c r="B125" s="11">
        <v>31</v>
      </c>
      <c r="C125" s="11">
        <v>159</v>
      </c>
      <c r="D125" s="11" t="s">
        <v>175</v>
      </c>
      <c r="E125" s="11" t="s">
        <v>175</v>
      </c>
      <c r="F125" s="11">
        <v>69</v>
      </c>
      <c r="G125" s="11" t="s">
        <v>175</v>
      </c>
      <c r="H125" s="11" t="s">
        <v>175</v>
      </c>
    </row>
    <row r="126" spans="1:13" x14ac:dyDescent="0.2">
      <c r="A126" s="29" t="s">
        <v>323</v>
      </c>
      <c r="B126" s="11">
        <v>184</v>
      </c>
      <c r="C126" s="11">
        <v>123</v>
      </c>
      <c r="D126" s="11" t="s">
        <v>175</v>
      </c>
      <c r="E126" s="11">
        <v>143</v>
      </c>
      <c r="F126" s="11">
        <v>160</v>
      </c>
      <c r="G126" s="11" t="s">
        <v>175</v>
      </c>
      <c r="H126" s="11" t="s">
        <v>175</v>
      </c>
    </row>
    <row r="127" spans="1:13" x14ac:dyDescent="0.2">
      <c r="A127" s="29" t="s">
        <v>324</v>
      </c>
      <c r="B127" s="11">
        <v>2248</v>
      </c>
      <c r="C127" s="11">
        <v>911</v>
      </c>
      <c r="D127" s="11">
        <v>138</v>
      </c>
      <c r="E127" s="11">
        <v>3789</v>
      </c>
      <c r="F127" s="11">
        <v>1368</v>
      </c>
      <c r="G127" s="11">
        <v>163</v>
      </c>
      <c r="H127" s="11" t="s">
        <v>175</v>
      </c>
    </row>
    <row r="128" spans="1:13" x14ac:dyDescent="0.2">
      <c r="A128" s="29" t="s">
        <v>536</v>
      </c>
      <c r="B128" s="11">
        <v>27</v>
      </c>
      <c r="C128" s="11" t="s">
        <v>175</v>
      </c>
      <c r="D128" s="11" t="s">
        <v>175</v>
      </c>
      <c r="E128" s="11" t="s">
        <v>175</v>
      </c>
      <c r="F128" s="11" t="s">
        <v>175</v>
      </c>
      <c r="G128" s="11" t="s">
        <v>175</v>
      </c>
      <c r="H128" s="11" t="s">
        <v>175</v>
      </c>
    </row>
    <row r="129" spans="1:9" x14ac:dyDescent="0.2">
      <c r="A129" s="29" t="s">
        <v>537</v>
      </c>
      <c r="B129" s="11">
        <v>311</v>
      </c>
      <c r="C129" s="11">
        <v>784</v>
      </c>
      <c r="D129" s="11" t="s">
        <v>175</v>
      </c>
      <c r="E129" s="11">
        <v>474</v>
      </c>
      <c r="F129" s="11">
        <v>891</v>
      </c>
      <c r="G129" s="11">
        <v>12</v>
      </c>
      <c r="H129" s="11" t="s">
        <v>175</v>
      </c>
    </row>
    <row r="130" spans="1:9" x14ac:dyDescent="0.2">
      <c r="A130" s="29" t="s">
        <v>331</v>
      </c>
      <c r="B130" s="11">
        <v>16</v>
      </c>
      <c r="C130" s="11" t="s">
        <v>175</v>
      </c>
      <c r="D130" s="11" t="s">
        <v>175</v>
      </c>
      <c r="E130" s="11" t="s">
        <v>175</v>
      </c>
      <c r="F130" s="11" t="s">
        <v>175</v>
      </c>
      <c r="G130" s="11" t="s">
        <v>175</v>
      </c>
      <c r="H130" s="11" t="s">
        <v>175</v>
      </c>
    </row>
    <row r="131" spans="1:9" x14ac:dyDescent="0.2">
      <c r="A131" s="29" t="s">
        <v>135</v>
      </c>
      <c r="B131" s="11">
        <v>936</v>
      </c>
      <c r="C131" s="11">
        <v>741</v>
      </c>
      <c r="D131" s="11">
        <v>62</v>
      </c>
      <c r="E131" s="11">
        <v>1456</v>
      </c>
      <c r="F131" s="11">
        <v>784</v>
      </c>
      <c r="G131" s="11">
        <v>91</v>
      </c>
      <c r="H131" s="11" t="s">
        <v>175</v>
      </c>
    </row>
    <row r="132" spans="1:9" x14ac:dyDescent="0.2">
      <c r="A132" s="29" t="s">
        <v>326</v>
      </c>
      <c r="B132" s="11">
        <v>77</v>
      </c>
      <c r="C132" s="11" t="s">
        <v>175</v>
      </c>
      <c r="D132" s="11" t="s">
        <v>175</v>
      </c>
      <c r="E132" s="11" t="s">
        <v>175</v>
      </c>
      <c r="F132" s="11" t="s">
        <v>175</v>
      </c>
      <c r="G132" s="11" t="s">
        <v>175</v>
      </c>
      <c r="H132" s="11" t="s">
        <v>175</v>
      </c>
    </row>
    <row r="133" spans="1:9" x14ac:dyDescent="0.2">
      <c r="A133" s="29" t="s">
        <v>538</v>
      </c>
      <c r="B133" s="11">
        <v>1694</v>
      </c>
      <c r="C133" s="11">
        <v>244</v>
      </c>
      <c r="D133" s="11" t="s">
        <v>175</v>
      </c>
      <c r="E133" s="11">
        <v>3945</v>
      </c>
      <c r="F133" s="11">
        <v>616</v>
      </c>
      <c r="G133" s="11">
        <v>20</v>
      </c>
      <c r="H133" s="11" t="s">
        <v>175</v>
      </c>
    </row>
    <row r="134" spans="1:9" x14ac:dyDescent="0.2">
      <c r="A134" s="29" t="s">
        <v>104</v>
      </c>
      <c r="B134" s="11">
        <v>515</v>
      </c>
      <c r="C134" s="11">
        <v>21</v>
      </c>
      <c r="D134" s="11" t="s">
        <v>175</v>
      </c>
      <c r="E134" s="11">
        <v>840</v>
      </c>
      <c r="F134" s="11">
        <v>1100</v>
      </c>
      <c r="G134" s="11" t="s">
        <v>175</v>
      </c>
      <c r="H134" s="11" t="s">
        <v>175</v>
      </c>
    </row>
    <row r="135" spans="1:9" x14ac:dyDescent="0.2">
      <c r="A135" s="29" t="s">
        <v>332</v>
      </c>
      <c r="B135" s="11">
        <v>817</v>
      </c>
      <c r="C135" s="11">
        <v>223</v>
      </c>
      <c r="D135" s="11" t="s">
        <v>175</v>
      </c>
      <c r="E135" s="11">
        <v>1699</v>
      </c>
      <c r="F135" s="11">
        <v>857</v>
      </c>
      <c r="G135" s="11" t="s">
        <v>175</v>
      </c>
      <c r="H135" s="11" t="s">
        <v>175</v>
      </c>
    </row>
    <row r="136" spans="1:9" x14ac:dyDescent="0.2">
      <c r="A136" s="29" t="s">
        <v>327</v>
      </c>
      <c r="B136" s="11">
        <v>1508</v>
      </c>
      <c r="C136" s="11">
        <v>50</v>
      </c>
      <c r="D136" s="11" t="s">
        <v>175</v>
      </c>
      <c r="E136" s="11">
        <v>1935</v>
      </c>
      <c r="F136" s="11">
        <v>12</v>
      </c>
      <c r="G136" s="11">
        <v>26</v>
      </c>
      <c r="H136" s="11" t="s">
        <v>175</v>
      </c>
    </row>
    <row r="137" spans="1:9" x14ac:dyDescent="0.2">
      <c r="A137" s="29" t="s">
        <v>539</v>
      </c>
      <c r="B137" s="11">
        <v>27</v>
      </c>
      <c r="C137" s="11">
        <v>23</v>
      </c>
      <c r="D137" s="11" t="s">
        <v>175</v>
      </c>
      <c r="E137" s="11">
        <v>46</v>
      </c>
      <c r="F137" s="11">
        <v>13</v>
      </c>
      <c r="G137" s="11" t="s">
        <v>175</v>
      </c>
      <c r="H137" s="11" t="s">
        <v>175</v>
      </c>
    </row>
    <row r="138" spans="1:9" x14ac:dyDescent="0.2">
      <c r="A138" s="29" t="s">
        <v>540</v>
      </c>
      <c r="B138" s="11" t="s">
        <v>175</v>
      </c>
      <c r="C138" s="11" t="s">
        <v>175</v>
      </c>
      <c r="D138" s="11" t="s">
        <v>175</v>
      </c>
      <c r="E138" s="11">
        <v>549</v>
      </c>
      <c r="F138" s="11">
        <v>93</v>
      </c>
      <c r="G138" s="11">
        <v>11</v>
      </c>
      <c r="H138" s="11" t="s">
        <v>175</v>
      </c>
    </row>
    <row r="139" spans="1:9" x14ac:dyDescent="0.2">
      <c r="A139" s="29" t="s">
        <v>51</v>
      </c>
      <c r="B139" s="11">
        <v>9821</v>
      </c>
      <c r="C139" s="11">
        <v>3412</v>
      </c>
      <c r="D139" s="11">
        <v>200</v>
      </c>
      <c r="E139" s="11">
        <v>16903</v>
      </c>
      <c r="F139" s="11">
        <v>6532</v>
      </c>
      <c r="G139" s="11">
        <v>444</v>
      </c>
      <c r="H139" s="11">
        <v>4</v>
      </c>
    </row>
    <row r="140" spans="1:9" x14ac:dyDescent="0.2">
      <c r="A140" s="88" t="s">
        <v>856</v>
      </c>
    </row>
    <row r="141" spans="1:9" x14ac:dyDescent="0.2">
      <c r="A141" s="88" t="s">
        <v>893</v>
      </c>
    </row>
    <row r="143" spans="1:9" x14ac:dyDescent="0.2">
      <c r="A143" s="31" t="s">
        <v>1069</v>
      </c>
    </row>
    <row r="144" spans="1:9" x14ac:dyDescent="0.2">
      <c r="A144" s="35"/>
      <c r="B144" s="18">
        <v>2020</v>
      </c>
      <c r="C144" s="18"/>
      <c r="D144" s="18"/>
      <c r="E144" s="18"/>
      <c r="F144" s="18">
        <v>2021</v>
      </c>
      <c r="G144" s="18"/>
      <c r="H144" s="18"/>
      <c r="I144" s="18"/>
    </row>
    <row r="145" spans="1:9" x14ac:dyDescent="0.2">
      <c r="A145" s="35" t="s">
        <v>318</v>
      </c>
      <c r="B145" s="18" t="s">
        <v>49</v>
      </c>
      <c r="C145" s="18" t="s">
        <v>48</v>
      </c>
      <c r="D145" s="18" t="s">
        <v>50</v>
      </c>
      <c r="E145" s="18" t="s">
        <v>544</v>
      </c>
      <c r="F145" s="18" t="s">
        <v>49</v>
      </c>
      <c r="G145" s="18" t="s">
        <v>48</v>
      </c>
      <c r="H145" s="18" t="s">
        <v>50</v>
      </c>
      <c r="I145" s="18" t="s">
        <v>544</v>
      </c>
    </row>
    <row r="146" spans="1:9" x14ac:dyDescent="0.2">
      <c r="A146" s="29" t="s">
        <v>321</v>
      </c>
      <c r="B146" s="11">
        <v>472</v>
      </c>
      <c r="C146" s="11">
        <v>759</v>
      </c>
      <c r="D146" s="11">
        <v>326</v>
      </c>
      <c r="E146" s="11" t="s">
        <v>175</v>
      </c>
      <c r="F146" s="11">
        <v>1119</v>
      </c>
      <c r="G146" s="11">
        <v>1371</v>
      </c>
      <c r="H146" s="11">
        <v>396</v>
      </c>
      <c r="I146" s="11">
        <v>409</v>
      </c>
    </row>
    <row r="147" spans="1:9" x14ac:dyDescent="0.2">
      <c r="A147" s="29" t="s">
        <v>330</v>
      </c>
      <c r="B147" s="11" t="s">
        <v>175</v>
      </c>
      <c r="C147" s="11" t="s">
        <v>175</v>
      </c>
      <c r="D147" s="11" t="s">
        <v>175</v>
      </c>
      <c r="E147" s="11" t="s">
        <v>175</v>
      </c>
      <c r="F147" s="11" t="s">
        <v>175</v>
      </c>
      <c r="G147" s="11" t="s">
        <v>175</v>
      </c>
      <c r="H147" s="11" t="s">
        <v>175</v>
      </c>
      <c r="I147" s="11" t="s">
        <v>175</v>
      </c>
    </row>
    <row r="148" spans="1:9" x14ac:dyDescent="0.2">
      <c r="A148" s="29" t="s">
        <v>322</v>
      </c>
      <c r="B148" s="11">
        <v>87</v>
      </c>
      <c r="C148" s="11">
        <v>25</v>
      </c>
      <c r="D148" s="11">
        <v>78</v>
      </c>
      <c r="E148" s="11" t="s">
        <v>175</v>
      </c>
      <c r="F148" s="11">
        <v>72</v>
      </c>
      <c r="G148" s="11">
        <v>27</v>
      </c>
      <c r="H148" s="11">
        <v>37</v>
      </c>
      <c r="I148" s="11" t="s">
        <v>175</v>
      </c>
    </row>
    <row r="149" spans="1:9" x14ac:dyDescent="0.2">
      <c r="A149" s="29" t="s">
        <v>323</v>
      </c>
      <c r="B149" s="11">
        <v>269</v>
      </c>
      <c r="C149" s="11">
        <v>11</v>
      </c>
      <c r="D149" s="11">
        <v>27</v>
      </c>
      <c r="E149" s="11" t="s">
        <v>175</v>
      </c>
      <c r="F149" s="11">
        <v>219</v>
      </c>
      <c r="G149" s="11">
        <v>26</v>
      </c>
      <c r="H149" s="11">
        <v>54</v>
      </c>
      <c r="I149" s="11" t="s">
        <v>175</v>
      </c>
    </row>
    <row r="150" spans="1:9" x14ac:dyDescent="0.2">
      <c r="A150" s="29" t="s">
        <v>324</v>
      </c>
      <c r="B150" s="11">
        <v>2554</v>
      </c>
      <c r="C150" s="11">
        <v>225</v>
      </c>
      <c r="D150" s="11">
        <v>518</v>
      </c>
      <c r="E150" s="11" t="s">
        <v>175</v>
      </c>
      <c r="F150" s="11">
        <v>3749</v>
      </c>
      <c r="G150" s="11">
        <v>295</v>
      </c>
      <c r="H150" s="11">
        <v>1280</v>
      </c>
      <c r="I150" s="11" t="s">
        <v>175</v>
      </c>
    </row>
    <row r="151" spans="1:9" x14ac:dyDescent="0.2">
      <c r="A151" s="29" t="s">
        <v>536</v>
      </c>
      <c r="B151" s="11">
        <v>6</v>
      </c>
      <c r="C151" s="11" t="s">
        <v>175</v>
      </c>
      <c r="D151" s="11">
        <v>23</v>
      </c>
      <c r="E151" s="11" t="s">
        <v>175</v>
      </c>
      <c r="F151" s="11" t="s">
        <v>175</v>
      </c>
      <c r="G151" s="11" t="s">
        <v>175</v>
      </c>
      <c r="H151" s="11" t="s">
        <v>175</v>
      </c>
      <c r="I151" s="11" t="s">
        <v>175</v>
      </c>
    </row>
    <row r="152" spans="1:9" x14ac:dyDescent="0.2">
      <c r="A152" s="29" t="s">
        <v>537</v>
      </c>
      <c r="B152" s="11">
        <v>889</v>
      </c>
      <c r="C152" s="11">
        <v>53</v>
      </c>
      <c r="D152" s="11">
        <v>205</v>
      </c>
      <c r="E152" s="11" t="s">
        <v>175</v>
      </c>
      <c r="F152" s="11">
        <v>974</v>
      </c>
      <c r="G152" s="11">
        <v>67</v>
      </c>
      <c r="H152" s="11">
        <v>336</v>
      </c>
      <c r="I152" s="11" t="s">
        <v>175</v>
      </c>
    </row>
    <row r="153" spans="1:9" x14ac:dyDescent="0.2">
      <c r="A153" s="29" t="s">
        <v>331</v>
      </c>
      <c r="B153" s="11" t="s">
        <v>175</v>
      </c>
      <c r="C153" s="11" t="s">
        <v>175</v>
      </c>
      <c r="D153" s="11" t="s">
        <v>175</v>
      </c>
      <c r="E153" s="11" t="s">
        <v>175</v>
      </c>
      <c r="F153" s="11">
        <v>11</v>
      </c>
      <c r="G153" s="11" t="s">
        <v>175</v>
      </c>
      <c r="H153" s="11" t="s">
        <v>175</v>
      </c>
      <c r="I153" s="11" t="s">
        <v>175</v>
      </c>
    </row>
    <row r="154" spans="1:9" x14ac:dyDescent="0.2">
      <c r="A154" s="29" t="s">
        <v>135</v>
      </c>
      <c r="B154" s="11">
        <v>1114</v>
      </c>
      <c r="C154" s="11">
        <v>144</v>
      </c>
      <c r="D154" s="11">
        <v>480</v>
      </c>
      <c r="E154" s="11">
        <v>9</v>
      </c>
      <c r="F154" s="11">
        <v>1414</v>
      </c>
      <c r="G154" s="11">
        <v>166</v>
      </c>
      <c r="H154" s="11">
        <v>756</v>
      </c>
      <c r="I154" s="11">
        <v>9</v>
      </c>
    </row>
    <row r="155" spans="1:9" x14ac:dyDescent="0.2">
      <c r="A155" s="29" t="s">
        <v>326</v>
      </c>
      <c r="B155" s="11">
        <v>29</v>
      </c>
      <c r="C155" s="11" t="s">
        <v>175</v>
      </c>
      <c r="D155" s="11" t="s">
        <v>175</v>
      </c>
      <c r="E155" s="11">
        <v>46</v>
      </c>
      <c r="F155" s="11" t="s">
        <v>175</v>
      </c>
      <c r="G155" s="11" t="s">
        <v>175</v>
      </c>
      <c r="H155" s="11" t="s">
        <v>175</v>
      </c>
      <c r="I155" s="11" t="s">
        <v>175</v>
      </c>
    </row>
    <row r="156" spans="1:9" x14ac:dyDescent="0.2">
      <c r="A156" s="29" t="s">
        <v>538</v>
      </c>
      <c r="B156" s="11">
        <v>1673</v>
      </c>
      <c r="C156" s="11">
        <v>94</v>
      </c>
      <c r="D156" s="11">
        <v>171</v>
      </c>
      <c r="E156" s="11" t="s">
        <v>175</v>
      </c>
      <c r="F156" s="11">
        <v>3717</v>
      </c>
      <c r="G156" s="11">
        <v>315</v>
      </c>
      <c r="H156" s="11">
        <v>549</v>
      </c>
      <c r="I156" s="11" t="s">
        <v>175</v>
      </c>
    </row>
    <row r="157" spans="1:9" x14ac:dyDescent="0.2">
      <c r="A157" s="29" t="s">
        <v>104</v>
      </c>
      <c r="B157" s="11">
        <v>511</v>
      </c>
      <c r="C157" s="11">
        <v>18</v>
      </c>
      <c r="D157" s="11">
        <v>7</v>
      </c>
      <c r="E157" s="11" t="s">
        <v>175</v>
      </c>
      <c r="F157" s="11">
        <v>819</v>
      </c>
      <c r="G157" s="11">
        <v>80</v>
      </c>
      <c r="H157" s="11">
        <v>441</v>
      </c>
      <c r="I157" s="11" t="s">
        <v>175</v>
      </c>
    </row>
    <row r="158" spans="1:9" x14ac:dyDescent="0.2">
      <c r="A158" s="29" t="s">
        <v>332</v>
      </c>
      <c r="B158" s="11">
        <v>790</v>
      </c>
      <c r="C158" s="11">
        <v>96</v>
      </c>
      <c r="D158" s="11">
        <v>143</v>
      </c>
      <c r="E158" s="11" t="s">
        <v>175</v>
      </c>
      <c r="F158" s="11">
        <v>2399</v>
      </c>
      <c r="G158" s="11">
        <v>168</v>
      </c>
      <c r="H158" s="11">
        <v>259</v>
      </c>
      <c r="I158" s="11" t="s">
        <v>175</v>
      </c>
    </row>
    <row r="159" spans="1:9" x14ac:dyDescent="0.2">
      <c r="A159" s="29" t="s">
        <v>327</v>
      </c>
      <c r="B159" s="11">
        <v>1293</v>
      </c>
      <c r="C159" s="11">
        <v>140</v>
      </c>
      <c r="D159" s="11">
        <v>125</v>
      </c>
      <c r="E159" s="11" t="s">
        <v>175</v>
      </c>
      <c r="F159" s="11">
        <v>1327</v>
      </c>
      <c r="G159" s="11">
        <v>141</v>
      </c>
      <c r="H159" s="11">
        <v>393</v>
      </c>
      <c r="I159" s="11" t="s">
        <v>175</v>
      </c>
    </row>
    <row r="160" spans="1:9" x14ac:dyDescent="0.2">
      <c r="A160" s="29" t="s">
        <v>539</v>
      </c>
      <c r="B160" s="11">
        <v>36</v>
      </c>
      <c r="C160" s="11" t="s">
        <v>175</v>
      </c>
      <c r="D160" s="11">
        <v>10</v>
      </c>
      <c r="E160" s="11" t="s">
        <v>175</v>
      </c>
      <c r="F160" s="11">
        <v>44</v>
      </c>
      <c r="G160" s="11">
        <v>6</v>
      </c>
      <c r="H160" s="11">
        <v>9</v>
      </c>
      <c r="I160" s="11" t="s">
        <v>175</v>
      </c>
    </row>
    <row r="161" spans="1:9" x14ac:dyDescent="0.2">
      <c r="A161" s="29" t="s">
        <v>540</v>
      </c>
      <c r="B161" s="11" t="s">
        <v>175</v>
      </c>
      <c r="C161" s="11" t="s">
        <v>175</v>
      </c>
      <c r="D161" s="11" t="s">
        <v>175</v>
      </c>
      <c r="E161" s="11" t="s">
        <v>175</v>
      </c>
      <c r="F161" s="11">
        <v>432</v>
      </c>
      <c r="G161" s="11">
        <v>123</v>
      </c>
      <c r="H161" s="11">
        <v>98</v>
      </c>
      <c r="I161" s="11" t="s">
        <v>175</v>
      </c>
    </row>
    <row r="162" spans="1:9" x14ac:dyDescent="0.2">
      <c r="A162" s="29" t="s">
        <v>51</v>
      </c>
      <c r="B162" s="11">
        <v>9729</v>
      </c>
      <c r="C162" s="11">
        <v>1575</v>
      </c>
      <c r="D162" s="11">
        <v>2120</v>
      </c>
      <c r="E162" s="11">
        <v>55</v>
      </c>
      <c r="F162" s="11">
        <v>16296</v>
      </c>
      <c r="G162" s="11">
        <v>2786</v>
      </c>
      <c r="H162" s="11">
        <v>4609</v>
      </c>
      <c r="I162" s="11">
        <v>418</v>
      </c>
    </row>
    <row r="163" spans="1:9" x14ac:dyDescent="0.2">
      <c r="A163" s="88" t="s">
        <v>856</v>
      </c>
    </row>
    <row r="164" spans="1:9" x14ac:dyDescent="0.2">
      <c r="A164" s="88" t="s">
        <v>893</v>
      </c>
    </row>
    <row r="166" spans="1:9" x14ac:dyDescent="0.2">
      <c r="A166" s="31" t="s">
        <v>1070</v>
      </c>
    </row>
    <row r="167" spans="1:9" x14ac:dyDescent="0.2">
      <c r="A167" s="35"/>
      <c r="B167" s="18">
        <v>2020</v>
      </c>
      <c r="C167" s="18"/>
      <c r="D167" s="18"/>
      <c r="E167" s="18">
        <v>2021</v>
      </c>
      <c r="F167" s="18"/>
      <c r="G167" s="18"/>
    </row>
    <row r="168" spans="1:9" x14ac:dyDescent="0.2">
      <c r="A168" s="35" t="s">
        <v>318</v>
      </c>
      <c r="B168" s="18" t="s">
        <v>545</v>
      </c>
      <c r="C168" s="18" t="s">
        <v>546</v>
      </c>
      <c r="D168" s="18" t="s">
        <v>547</v>
      </c>
      <c r="E168" s="18" t="s">
        <v>545</v>
      </c>
      <c r="F168" s="18" t="s">
        <v>546</v>
      </c>
      <c r="G168" s="18" t="s">
        <v>547</v>
      </c>
    </row>
    <row r="169" spans="1:9" x14ac:dyDescent="0.2">
      <c r="A169" s="29" t="s">
        <v>321</v>
      </c>
      <c r="B169" s="11">
        <v>1597</v>
      </c>
      <c r="C169" s="11">
        <v>75</v>
      </c>
      <c r="D169" s="11" t="s">
        <v>175</v>
      </c>
      <c r="E169" s="11">
        <v>2862</v>
      </c>
      <c r="F169" s="11">
        <v>442</v>
      </c>
      <c r="G169" s="11" t="s">
        <v>175</v>
      </c>
    </row>
    <row r="170" spans="1:9" x14ac:dyDescent="0.2">
      <c r="A170" s="29" t="s">
        <v>330</v>
      </c>
      <c r="B170" s="11">
        <v>10</v>
      </c>
      <c r="C170" s="11">
        <v>9</v>
      </c>
      <c r="D170" s="11" t="s">
        <v>175</v>
      </c>
      <c r="E170" s="11">
        <v>12</v>
      </c>
      <c r="F170" s="11" t="s">
        <v>175</v>
      </c>
      <c r="G170" s="11" t="s">
        <v>175</v>
      </c>
    </row>
    <row r="171" spans="1:9" x14ac:dyDescent="0.2">
      <c r="A171" s="29" t="s">
        <v>322</v>
      </c>
      <c r="B171" s="11">
        <v>113</v>
      </c>
      <c r="C171" s="11">
        <v>77</v>
      </c>
      <c r="D171" s="11" t="s">
        <v>175</v>
      </c>
      <c r="E171" s="11">
        <v>161</v>
      </c>
      <c r="F171" s="11">
        <v>31</v>
      </c>
      <c r="G171" s="11" t="s">
        <v>175</v>
      </c>
    </row>
    <row r="172" spans="1:9" x14ac:dyDescent="0.2">
      <c r="A172" s="29" t="s">
        <v>323</v>
      </c>
      <c r="B172" s="11">
        <v>263</v>
      </c>
      <c r="C172" s="11">
        <v>302</v>
      </c>
      <c r="D172" s="11">
        <v>44</v>
      </c>
      <c r="E172" s="11">
        <v>257</v>
      </c>
      <c r="F172" s="11">
        <v>300</v>
      </c>
      <c r="G172" s="11">
        <v>46</v>
      </c>
    </row>
    <row r="173" spans="1:9" x14ac:dyDescent="0.2">
      <c r="A173" s="29" t="s">
        <v>324</v>
      </c>
      <c r="B173" s="11">
        <v>3297</v>
      </c>
      <c r="C173" s="11" t="s">
        <v>175</v>
      </c>
      <c r="D173" s="11" t="s">
        <v>175</v>
      </c>
      <c r="E173" s="11">
        <v>5324</v>
      </c>
      <c r="F173" s="11" t="s">
        <v>175</v>
      </c>
      <c r="G173" s="11" t="s">
        <v>175</v>
      </c>
    </row>
    <row r="174" spans="1:9" x14ac:dyDescent="0.2">
      <c r="A174" s="29" t="s">
        <v>536</v>
      </c>
      <c r="B174" s="11">
        <v>29</v>
      </c>
      <c r="C174" s="11" t="s">
        <v>175</v>
      </c>
      <c r="D174" s="11" t="s">
        <v>175</v>
      </c>
      <c r="E174" s="11" t="s">
        <v>175</v>
      </c>
      <c r="F174" s="11" t="s">
        <v>175</v>
      </c>
      <c r="G174" s="11" t="s">
        <v>175</v>
      </c>
    </row>
    <row r="175" spans="1:9" x14ac:dyDescent="0.2">
      <c r="A175" s="29" t="s">
        <v>537</v>
      </c>
      <c r="B175" s="11" t="s">
        <v>175</v>
      </c>
      <c r="C175" s="11" t="s">
        <v>175</v>
      </c>
      <c r="D175" s="11" t="s">
        <v>175</v>
      </c>
      <c r="E175" s="11">
        <v>1377</v>
      </c>
      <c r="F175" s="11" t="s">
        <v>175</v>
      </c>
      <c r="G175" s="11" t="s">
        <v>175</v>
      </c>
    </row>
    <row r="176" spans="1:9" x14ac:dyDescent="0.2">
      <c r="A176" s="29" t="s">
        <v>331</v>
      </c>
      <c r="B176" s="11" t="s">
        <v>175</v>
      </c>
      <c r="C176" s="11" t="s">
        <v>175</v>
      </c>
      <c r="D176" s="11" t="s">
        <v>175</v>
      </c>
      <c r="E176" s="11" t="s">
        <v>175</v>
      </c>
      <c r="F176" s="11" t="s">
        <v>175</v>
      </c>
      <c r="G176" s="11" t="s">
        <v>175</v>
      </c>
    </row>
    <row r="177" spans="1:7" x14ac:dyDescent="0.2">
      <c r="A177" s="29" t="s">
        <v>135</v>
      </c>
      <c r="B177" s="11">
        <v>1748</v>
      </c>
      <c r="C177" s="11" t="s">
        <v>175</v>
      </c>
      <c r="D177" s="11" t="s">
        <v>175</v>
      </c>
      <c r="E177" s="11">
        <v>2342</v>
      </c>
      <c r="F177" s="11" t="s">
        <v>175</v>
      </c>
      <c r="G177" s="11" t="s">
        <v>175</v>
      </c>
    </row>
    <row r="178" spans="1:7" x14ac:dyDescent="0.2">
      <c r="A178" s="29" t="s">
        <v>326</v>
      </c>
      <c r="B178" s="11">
        <v>78</v>
      </c>
      <c r="C178" s="11" t="s">
        <v>175</v>
      </c>
      <c r="D178" s="11" t="s">
        <v>175</v>
      </c>
      <c r="E178" s="11" t="s">
        <v>175</v>
      </c>
      <c r="F178" s="11" t="s">
        <v>175</v>
      </c>
      <c r="G178" s="11" t="s">
        <v>175</v>
      </c>
    </row>
    <row r="179" spans="1:7" x14ac:dyDescent="0.2">
      <c r="A179" s="29" t="s">
        <v>538</v>
      </c>
      <c r="B179" s="11">
        <v>814</v>
      </c>
      <c r="C179" s="11">
        <v>1116</v>
      </c>
      <c r="D179" s="11">
        <v>8</v>
      </c>
      <c r="E179" s="11">
        <v>2535</v>
      </c>
      <c r="F179" s="11">
        <v>2017</v>
      </c>
      <c r="G179" s="11">
        <v>29</v>
      </c>
    </row>
    <row r="180" spans="1:7" x14ac:dyDescent="0.2">
      <c r="A180" s="29" t="s">
        <v>104</v>
      </c>
      <c r="B180" s="11">
        <v>536</v>
      </c>
      <c r="C180" s="11" t="s">
        <v>175</v>
      </c>
      <c r="D180" s="11" t="s">
        <v>175</v>
      </c>
      <c r="E180" s="11">
        <v>1390</v>
      </c>
      <c r="F180" s="11" t="s">
        <v>175</v>
      </c>
      <c r="G180" s="11" t="s">
        <v>175</v>
      </c>
    </row>
    <row r="181" spans="1:7" x14ac:dyDescent="0.2">
      <c r="A181" s="29" t="s">
        <v>332</v>
      </c>
      <c r="B181" s="11">
        <v>1328</v>
      </c>
      <c r="C181" s="11">
        <v>30</v>
      </c>
      <c r="D181" s="11" t="s">
        <v>175</v>
      </c>
      <c r="E181" s="11">
        <v>2826</v>
      </c>
      <c r="F181" s="11" t="s">
        <v>175</v>
      </c>
      <c r="G181" s="11" t="s">
        <v>175</v>
      </c>
    </row>
    <row r="182" spans="1:7" x14ac:dyDescent="0.2">
      <c r="A182" s="29" t="s">
        <v>327</v>
      </c>
      <c r="B182" s="11">
        <v>1297</v>
      </c>
      <c r="C182" s="11">
        <v>199</v>
      </c>
      <c r="D182" s="11">
        <v>62</v>
      </c>
      <c r="E182" s="11">
        <v>2314</v>
      </c>
      <c r="F182" s="11" t="s">
        <v>175</v>
      </c>
      <c r="G182" s="11">
        <v>54</v>
      </c>
    </row>
    <row r="183" spans="1:7" x14ac:dyDescent="0.2">
      <c r="A183" s="29" t="s">
        <v>539</v>
      </c>
      <c r="B183" s="11">
        <v>50</v>
      </c>
      <c r="C183" s="11" t="s">
        <v>175</v>
      </c>
      <c r="D183" s="11" t="s">
        <v>175</v>
      </c>
      <c r="E183" s="11">
        <v>59</v>
      </c>
      <c r="F183" s="11" t="s">
        <v>175</v>
      </c>
      <c r="G183" s="11" t="s">
        <v>175</v>
      </c>
    </row>
    <row r="184" spans="1:7" x14ac:dyDescent="0.2">
      <c r="A184" s="29" t="s">
        <v>540</v>
      </c>
      <c r="B184" s="11">
        <v>1117</v>
      </c>
      <c r="C184" s="11" t="s">
        <v>175</v>
      </c>
      <c r="D184" s="11" t="s">
        <v>175</v>
      </c>
      <c r="E184" s="11">
        <v>653</v>
      </c>
      <c r="F184" s="11">
        <v>119</v>
      </c>
      <c r="G184" s="11" t="s">
        <v>175</v>
      </c>
    </row>
    <row r="185" spans="1:7" x14ac:dyDescent="0.2">
      <c r="A185" s="29" t="s">
        <v>51</v>
      </c>
      <c r="B185" s="11">
        <v>12279</v>
      </c>
      <c r="C185" s="11">
        <v>1808</v>
      </c>
      <c r="D185" s="11">
        <v>114</v>
      </c>
      <c r="E185" s="11">
        <v>22113</v>
      </c>
      <c r="F185" s="11">
        <v>2909</v>
      </c>
      <c r="G185" s="11">
        <v>131</v>
      </c>
    </row>
    <row r="186" spans="1:7" x14ac:dyDescent="0.2">
      <c r="A186" s="88" t="s">
        <v>856</v>
      </c>
    </row>
    <row r="187" spans="1:7" x14ac:dyDescent="0.2">
      <c r="A187" s="88" t="s">
        <v>893</v>
      </c>
    </row>
    <row r="189" spans="1:7" x14ac:dyDescent="0.2">
      <c r="A189" s="31" t="s">
        <v>1071</v>
      </c>
    </row>
    <row r="190" spans="1:7" x14ac:dyDescent="0.2">
      <c r="A190" s="35" t="s">
        <v>21</v>
      </c>
      <c r="B190" s="18" t="s">
        <v>301</v>
      </c>
      <c r="C190" s="18" t="s">
        <v>0</v>
      </c>
      <c r="D190" s="18" t="s">
        <v>343</v>
      </c>
      <c r="E190" s="18" t="s">
        <v>249</v>
      </c>
      <c r="F190" s="18" t="s">
        <v>302</v>
      </c>
      <c r="G190" s="18" t="s">
        <v>535</v>
      </c>
    </row>
    <row r="191" spans="1:7" x14ac:dyDescent="0.2">
      <c r="A191" s="29">
        <v>2014</v>
      </c>
      <c r="B191" s="23">
        <v>0</v>
      </c>
      <c r="C191" s="23">
        <v>0.51300000000000001</v>
      </c>
      <c r="D191" s="23">
        <v>5.1999999999999998E-2</v>
      </c>
      <c r="E191" s="23">
        <v>0.31900000000000001</v>
      </c>
      <c r="F191" s="23">
        <v>1.0999999999999999E-2</v>
      </c>
      <c r="G191" s="23">
        <v>0.105</v>
      </c>
    </row>
    <row r="192" spans="1:7" x14ac:dyDescent="0.2">
      <c r="A192" s="29">
        <v>2015</v>
      </c>
      <c r="B192" s="23">
        <v>0</v>
      </c>
      <c r="C192" s="23">
        <v>0.54900000000000004</v>
      </c>
      <c r="D192" s="23">
        <v>5.0999999999999997E-2</v>
      </c>
      <c r="E192" s="23">
        <v>0.28899999999999998</v>
      </c>
      <c r="F192" s="23">
        <v>1.4E-2</v>
      </c>
      <c r="G192" s="23">
        <v>9.6000000000000002E-2</v>
      </c>
    </row>
    <row r="193" spans="1:7" x14ac:dyDescent="0.2">
      <c r="A193" s="29">
        <v>2016</v>
      </c>
      <c r="B193" s="23">
        <v>3.9E-2</v>
      </c>
      <c r="C193" s="23">
        <v>0.54300000000000004</v>
      </c>
      <c r="D193" s="23">
        <v>7.8E-2</v>
      </c>
      <c r="E193" s="23">
        <v>0.32300000000000001</v>
      </c>
      <c r="F193" s="23">
        <v>1.4999999999999999E-2</v>
      </c>
      <c r="G193" s="23">
        <v>2E-3</v>
      </c>
    </row>
    <row r="194" spans="1:7" x14ac:dyDescent="0.2">
      <c r="A194" s="29">
        <v>2017</v>
      </c>
      <c r="B194" s="23">
        <v>3.6999999999999998E-2</v>
      </c>
      <c r="C194" s="23">
        <v>0.53800000000000003</v>
      </c>
      <c r="D194" s="23">
        <v>0.08</v>
      </c>
      <c r="E194" s="23">
        <v>0.32500000000000001</v>
      </c>
      <c r="F194" s="23">
        <v>1.7000000000000001E-2</v>
      </c>
      <c r="G194" s="23">
        <v>4.0000000000000001E-3</v>
      </c>
    </row>
    <row r="195" spans="1:7" x14ac:dyDescent="0.2">
      <c r="A195" s="29">
        <v>2018</v>
      </c>
      <c r="B195" s="23">
        <v>2.1999999999999999E-2</v>
      </c>
      <c r="C195" s="23">
        <v>0.56200000000000006</v>
      </c>
      <c r="D195" s="23">
        <v>7.3999999999999996E-2</v>
      </c>
      <c r="E195" s="23">
        <v>0.32200000000000001</v>
      </c>
      <c r="F195" s="23">
        <v>1.6E-2</v>
      </c>
      <c r="G195" s="23">
        <v>4.0000000000000001E-3</v>
      </c>
    </row>
    <row r="196" spans="1:7" x14ac:dyDescent="0.2">
      <c r="A196" s="29">
        <v>2019</v>
      </c>
      <c r="B196" s="23">
        <v>0.1913</v>
      </c>
      <c r="C196" s="23">
        <v>0.42159999999999997</v>
      </c>
      <c r="D196" s="23">
        <v>5.2999999999999999E-2</v>
      </c>
      <c r="E196" s="23">
        <v>0.3155</v>
      </c>
      <c r="F196" s="23">
        <v>1.72E-2</v>
      </c>
      <c r="G196" s="23">
        <v>1.4E-3</v>
      </c>
    </row>
    <row r="197" spans="1:7" x14ac:dyDescent="0.2">
      <c r="A197" s="29">
        <v>2020</v>
      </c>
      <c r="B197" s="23">
        <v>0.20569999999999999</v>
      </c>
      <c r="C197" s="23">
        <v>0.41270000000000001</v>
      </c>
      <c r="D197" s="23">
        <v>4.1200000000000001E-2</v>
      </c>
      <c r="E197" s="23">
        <v>0.32679999999999998</v>
      </c>
      <c r="F197" s="23">
        <v>8.2000000000000007E-3</v>
      </c>
      <c r="G197" s="23">
        <v>5.4000000000000003E-3</v>
      </c>
    </row>
    <row r="198" spans="1:7" x14ac:dyDescent="0.2">
      <c r="A198" s="29">
        <v>2021</v>
      </c>
      <c r="B198" s="23">
        <v>0.18660228840379778</v>
      </c>
      <c r="C198" s="23">
        <v>0.41747139495252777</v>
      </c>
      <c r="D198" s="23">
        <v>8.5247098920717357E-2</v>
      </c>
      <c r="E198" s="23">
        <v>0.29793881360058427</v>
      </c>
      <c r="F198" s="23">
        <v>1.0427655603343342E-2</v>
      </c>
      <c r="G198" s="23">
        <v>2.3127485190294573E-3</v>
      </c>
    </row>
    <row r="199" spans="1:7" x14ac:dyDescent="0.2">
      <c r="A199" s="88" t="s">
        <v>856</v>
      </c>
      <c r="B199" s="23"/>
      <c r="C199" s="23"/>
      <c r="D199" s="23"/>
      <c r="E199" s="23"/>
      <c r="F199" s="23"/>
      <c r="G199" s="23"/>
    </row>
    <row r="200" spans="1:7" x14ac:dyDescent="0.2">
      <c r="A200" s="88" t="s">
        <v>893</v>
      </c>
      <c r="B200" s="23"/>
      <c r="C200" s="23"/>
      <c r="D200" s="23"/>
      <c r="E200" s="23"/>
      <c r="F200" s="23"/>
      <c r="G200" s="23"/>
    </row>
    <row r="201" spans="1:7" x14ac:dyDescent="0.2">
      <c r="A201" s="88" t="s">
        <v>894</v>
      </c>
      <c r="B201" s="23"/>
      <c r="C201" s="23"/>
      <c r="D201" s="23"/>
      <c r="E201" s="23"/>
      <c r="F201" s="23"/>
      <c r="G201" s="23"/>
    </row>
    <row r="203" spans="1:7" x14ac:dyDescent="0.2">
      <c r="A203" s="31" t="s">
        <v>1072</v>
      </c>
    </row>
    <row r="204" spans="1:7" x14ac:dyDescent="0.2">
      <c r="A204" s="35" t="s">
        <v>21</v>
      </c>
      <c r="B204" s="18" t="s">
        <v>541</v>
      </c>
      <c r="C204" s="18" t="s">
        <v>548</v>
      </c>
      <c r="D204" s="18" t="s">
        <v>543</v>
      </c>
      <c r="E204" s="18" t="s">
        <v>392</v>
      </c>
    </row>
    <row r="205" spans="1:7" x14ac:dyDescent="0.2">
      <c r="A205" s="29">
        <v>2014</v>
      </c>
      <c r="B205" s="23">
        <v>0.751</v>
      </c>
      <c r="C205" s="23">
        <v>0.249</v>
      </c>
      <c r="D205" s="23">
        <v>0</v>
      </c>
      <c r="E205" s="23"/>
    </row>
    <row r="206" spans="1:7" x14ac:dyDescent="0.2">
      <c r="A206" s="29">
        <v>2015</v>
      </c>
      <c r="B206" s="23">
        <v>0.75900000000000001</v>
      </c>
      <c r="C206" s="23">
        <v>0.24099999999999999</v>
      </c>
      <c r="D206" s="23">
        <v>0</v>
      </c>
      <c r="E206" s="23"/>
    </row>
    <row r="207" spans="1:7" x14ac:dyDescent="0.2">
      <c r="A207" s="29">
        <v>2016</v>
      </c>
      <c r="B207" s="23">
        <v>0.72</v>
      </c>
      <c r="C207" s="23">
        <v>0.28000000000000003</v>
      </c>
      <c r="D207" s="23">
        <v>0</v>
      </c>
      <c r="E207" s="23"/>
    </row>
    <row r="208" spans="1:7" x14ac:dyDescent="0.2">
      <c r="A208" s="29">
        <v>2017</v>
      </c>
      <c r="B208" s="23">
        <v>0.77</v>
      </c>
      <c r="C208" s="23">
        <v>0.23</v>
      </c>
      <c r="D208" s="23">
        <v>0</v>
      </c>
      <c r="E208" s="23"/>
    </row>
    <row r="209" spans="1:5" x14ac:dyDescent="0.2">
      <c r="A209" s="29">
        <v>2018</v>
      </c>
      <c r="B209" s="23">
        <v>0.79400000000000004</v>
      </c>
      <c r="C209" s="23">
        <v>0.20599999999999999</v>
      </c>
      <c r="D209" s="23">
        <v>0</v>
      </c>
      <c r="E209" s="23"/>
    </row>
    <row r="210" spans="1:5" x14ac:dyDescent="0.2">
      <c r="A210" s="29">
        <v>2019</v>
      </c>
      <c r="B210" s="23">
        <v>0.78280000000000005</v>
      </c>
      <c r="C210" s="23">
        <v>0.20930000000000001</v>
      </c>
      <c r="D210" s="23">
        <v>7.9000000000000008E-3</v>
      </c>
      <c r="E210" s="23"/>
    </row>
    <row r="211" spans="1:5" x14ac:dyDescent="0.2">
      <c r="A211" s="29">
        <v>2020</v>
      </c>
      <c r="B211" s="23">
        <v>0.73109999999999997</v>
      </c>
      <c r="C211" s="23">
        <v>0.254</v>
      </c>
      <c r="D211" s="23">
        <v>1.49E-2</v>
      </c>
      <c r="E211" s="23"/>
    </row>
    <row r="212" spans="1:5" x14ac:dyDescent="0.2">
      <c r="A212" s="29">
        <v>2021</v>
      </c>
      <c r="B212" s="23">
        <v>0.70774190847046015</v>
      </c>
      <c r="C212" s="23">
        <v>0.2734999790646066</v>
      </c>
      <c r="D212" s="23">
        <v>1.8590629317924885E-2</v>
      </c>
      <c r="E212" s="23">
        <v>1.6748314700833227E-4</v>
      </c>
    </row>
    <row r="213" spans="1:5" x14ac:dyDescent="0.2">
      <c r="A213" s="88" t="s">
        <v>856</v>
      </c>
      <c r="B213" s="23"/>
      <c r="C213" s="23"/>
      <c r="D213" s="23"/>
      <c r="E213" s="23"/>
    </row>
    <row r="214" spans="1:5" x14ac:dyDescent="0.2">
      <c r="A214" s="88" t="s">
        <v>893</v>
      </c>
      <c r="B214" s="23"/>
      <c r="C214" s="23"/>
      <c r="D214" s="23"/>
      <c r="E214" s="23"/>
    </row>
    <row r="215" spans="1:5" x14ac:dyDescent="0.2">
      <c r="A215" s="88" t="s">
        <v>894</v>
      </c>
      <c r="B215" s="23"/>
      <c r="C215" s="23"/>
      <c r="D215" s="23"/>
      <c r="E215" s="23"/>
    </row>
    <row r="216" spans="1:5" x14ac:dyDescent="0.2">
      <c r="B216" s="23"/>
      <c r="C216" s="23"/>
      <c r="D216" s="23"/>
      <c r="E216" s="23"/>
    </row>
    <row r="217" spans="1:5" x14ac:dyDescent="0.2">
      <c r="A217" s="31" t="s">
        <v>1073</v>
      </c>
    </row>
    <row r="218" spans="1:5" x14ac:dyDescent="0.2">
      <c r="A218" s="35" t="s">
        <v>21</v>
      </c>
      <c r="B218" s="18" t="s">
        <v>49</v>
      </c>
      <c r="C218" s="18" t="s">
        <v>48</v>
      </c>
      <c r="D218" s="18" t="s">
        <v>50</v>
      </c>
      <c r="E218" s="18" t="s">
        <v>544</v>
      </c>
    </row>
    <row r="219" spans="1:5" x14ac:dyDescent="0.2">
      <c r="A219" s="29">
        <v>2014</v>
      </c>
      <c r="B219" s="23">
        <v>0.78</v>
      </c>
      <c r="C219" s="23">
        <v>0.122</v>
      </c>
      <c r="D219" s="23">
        <v>9.8000000000000004E-2</v>
      </c>
      <c r="E219" s="23">
        <v>0</v>
      </c>
    </row>
    <row r="220" spans="1:5" x14ac:dyDescent="0.2">
      <c r="A220" s="29">
        <v>2015</v>
      </c>
      <c r="B220" s="23">
        <v>0.77300000000000002</v>
      </c>
      <c r="C220" s="23">
        <v>0.127</v>
      </c>
      <c r="D220" s="23">
        <v>9.9000000000000005E-2</v>
      </c>
      <c r="E220" s="23">
        <v>0</v>
      </c>
    </row>
    <row r="221" spans="1:5" x14ac:dyDescent="0.2">
      <c r="A221" s="29">
        <v>2016</v>
      </c>
      <c r="B221" s="23">
        <v>0.71799999999999997</v>
      </c>
      <c r="C221" s="23">
        <v>0.14699999999999999</v>
      </c>
      <c r="D221" s="23">
        <v>0.13600000000000001</v>
      </c>
      <c r="E221" s="23">
        <v>0</v>
      </c>
    </row>
    <row r="222" spans="1:5" x14ac:dyDescent="0.2">
      <c r="A222" s="29">
        <v>2017</v>
      </c>
      <c r="B222" s="23">
        <v>0.76</v>
      </c>
      <c r="C222" s="23">
        <v>0.12</v>
      </c>
      <c r="D222" s="23">
        <v>0.12</v>
      </c>
      <c r="E222" s="23">
        <v>0</v>
      </c>
    </row>
    <row r="223" spans="1:5" x14ac:dyDescent="0.2">
      <c r="A223" s="29">
        <v>2018</v>
      </c>
      <c r="B223" s="23">
        <v>0.75700000000000001</v>
      </c>
      <c r="C223" s="23">
        <v>0.11799999999999999</v>
      </c>
      <c r="D223" s="23">
        <v>0.124</v>
      </c>
      <c r="E223" s="23">
        <v>0</v>
      </c>
    </row>
    <row r="224" spans="1:5" x14ac:dyDescent="0.2">
      <c r="A224" s="29">
        <v>2019</v>
      </c>
      <c r="B224" s="23">
        <v>0.74639999999999995</v>
      </c>
      <c r="C224" s="23">
        <v>0.10050000000000001</v>
      </c>
      <c r="D224" s="23">
        <v>0.1477</v>
      </c>
      <c r="E224" s="23">
        <v>5.4000000000000003E-3</v>
      </c>
    </row>
    <row r="225" spans="1:5" x14ac:dyDescent="0.2">
      <c r="A225" s="29">
        <v>2020</v>
      </c>
      <c r="B225" s="23">
        <v>0.7218</v>
      </c>
      <c r="C225" s="23">
        <v>0.1168</v>
      </c>
      <c r="D225" s="23">
        <v>0.1573</v>
      </c>
      <c r="E225" s="23">
        <v>4.1000000000000003E-3</v>
      </c>
    </row>
    <row r="226" spans="1:5" x14ac:dyDescent="0.2">
      <c r="A226" s="29">
        <v>2021</v>
      </c>
      <c r="B226" s="23">
        <v>0.67593015056617856</v>
      </c>
      <c r="C226" s="23">
        <v>0.11555850512256834</v>
      </c>
      <c r="D226" s="23">
        <v>0.19117342071425608</v>
      </c>
      <c r="E226" s="23">
        <v>1.7337923596996971E-2</v>
      </c>
    </row>
    <row r="227" spans="1:5" x14ac:dyDescent="0.2">
      <c r="A227" s="88" t="s">
        <v>856</v>
      </c>
      <c r="B227" s="23"/>
      <c r="C227" s="23"/>
      <c r="D227" s="23"/>
      <c r="E227" s="23"/>
    </row>
    <row r="228" spans="1:5" x14ac:dyDescent="0.2">
      <c r="A228" s="88" t="s">
        <v>893</v>
      </c>
      <c r="B228" s="23"/>
      <c r="C228" s="23"/>
      <c r="D228" s="23"/>
      <c r="E228" s="23"/>
    </row>
    <row r="229" spans="1:5" x14ac:dyDescent="0.2">
      <c r="A229" s="88" t="s">
        <v>894</v>
      </c>
      <c r="B229" s="23"/>
      <c r="C229" s="23"/>
      <c r="D229" s="23"/>
      <c r="E229" s="23"/>
    </row>
    <row r="230" spans="1:5" x14ac:dyDescent="0.2">
      <c r="B230" s="49"/>
      <c r="C230" s="49"/>
      <c r="D230" s="49"/>
      <c r="E230" s="49"/>
    </row>
    <row r="231" spans="1:5" x14ac:dyDescent="0.2">
      <c r="A231" s="31" t="s">
        <v>1074</v>
      </c>
    </row>
    <row r="232" spans="1:5" x14ac:dyDescent="0.2">
      <c r="A232" s="35" t="s">
        <v>21</v>
      </c>
      <c r="B232" s="18" t="s">
        <v>545</v>
      </c>
      <c r="C232" s="18" t="s">
        <v>546</v>
      </c>
      <c r="D232" s="18" t="s">
        <v>547</v>
      </c>
    </row>
    <row r="233" spans="1:5" x14ac:dyDescent="0.2">
      <c r="A233" s="29">
        <v>2014</v>
      </c>
      <c r="B233" s="23">
        <v>0.69699999999999995</v>
      </c>
      <c r="C233" s="23">
        <v>0.30199999999999999</v>
      </c>
      <c r="D233" s="23">
        <v>2E-3</v>
      </c>
    </row>
    <row r="234" spans="1:5" x14ac:dyDescent="0.2">
      <c r="A234" s="29">
        <v>2015</v>
      </c>
      <c r="B234" s="23">
        <v>0.69399999999999995</v>
      </c>
      <c r="C234" s="23">
        <v>0.30299999999999999</v>
      </c>
      <c r="D234" s="23">
        <v>3.0000000000000001E-3</v>
      </c>
    </row>
    <row r="235" spans="1:5" x14ac:dyDescent="0.2">
      <c r="A235" s="29">
        <v>2016</v>
      </c>
      <c r="B235" s="23">
        <v>0.753</v>
      </c>
      <c r="C235" s="23">
        <v>0.23</v>
      </c>
      <c r="D235" s="23">
        <v>1.7000000000000001E-2</v>
      </c>
    </row>
    <row r="236" spans="1:5" x14ac:dyDescent="0.2">
      <c r="A236" s="29">
        <v>2017</v>
      </c>
      <c r="B236" s="23">
        <v>0.72</v>
      </c>
      <c r="C236" s="23">
        <v>0.28000000000000003</v>
      </c>
      <c r="D236" s="23">
        <v>1.9E-3</v>
      </c>
    </row>
    <row r="237" spans="1:5" x14ac:dyDescent="0.2">
      <c r="A237" s="29">
        <v>2018</v>
      </c>
      <c r="B237" s="23">
        <v>0.73499999999999999</v>
      </c>
      <c r="C237" s="23">
        <v>0.26300000000000001</v>
      </c>
      <c r="D237" s="23">
        <v>3.0000000000000001E-3</v>
      </c>
    </row>
    <row r="238" spans="1:5" x14ac:dyDescent="0.2">
      <c r="A238" s="29">
        <v>2019</v>
      </c>
      <c r="B238" s="23">
        <v>0.5806</v>
      </c>
      <c r="C238" s="23">
        <v>0.3836</v>
      </c>
      <c r="D238" s="23">
        <v>3.5799999999999998E-2</v>
      </c>
    </row>
    <row r="239" spans="1:5" x14ac:dyDescent="0.2">
      <c r="A239" s="29">
        <v>2020</v>
      </c>
      <c r="B239" s="23">
        <v>0.62880000000000003</v>
      </c>
      <c r="C239" s="23">
        <v>0.34</v>
      </c>
      <c r="D239" s="23">
        <v>3.1199999999999999E-2</v>
      </c>
    </row>
    <row r="240" spans="1:5" x14ac:dyDescent="0.2">
      <c r="A240" s="29">
        <v>2021</v>
      </c>
      <c r="B240" s="23">
        <v>0.87913966524867804</v>
      </c>
      <c r="C240" s="23">
        <v>0.11565220848407745</v>
      </c>
      <c r="D240" s="23">
        <v>5.208126267244464E-3</v>
      </c>
    </row>
    <row r="241" spans="1:4" x14ac:dyDescent="0.2">
      <c r="A241" s="88" t="s">
        <v>856</v>
      </c>
      <c r="B241" s="23"/>
      <c r="C241" s="23"/>
      <c r="D241" s="23"/>
    </row>
    <row r="242" spans="1:4" x14ac:dyDescent="0.2">
      <c r="A242" s="88" t="s">
        <v>893</v>
      </c>
      <c r="B242" s="23"/>
      <c r="C242" s="23"/>
      <c r="D242" s="23"/>
    </row>
    <row r="243" spans="1:4" x14ac:dyDescent="0.2">
      <c r="A243" s="88" t="s">
        <v>894</v>
      </c>
      <c r="B243" s="23"/>
      <c r="C243" s="23"/>
      <c r="D243" s="23"/>
    </row>
    <row r="246" spans="1:4" ht="17.25" thickBot="1" x14ac:dyDescent="0.35">
      <c r="A246" s="30" t="s">
        <v>742</v>
      </c>
    </row>
    <row r="247" spans="1:4" x14ac:dyDescent="0.2">
      <c r="A247" s="29" t="s">
        <v>549</v>
      </c>
    </row>
    <row r="248" spans="1:4" x14ac:dyDescent="0.2">
      <c r="A248" s="31" t="s">
        <v>1075</v>
      </c>
    </row>
    <row r="249" spans="1:4" x14ac:dyDescent="0.2">
      <c r="A249" s="35" t="s">
        <v>550</v>
      </c>
      <c r="B249" s="18" t="s">
        <v>551</v>
      </c>
    </row>
    <row r="250" spans="1:4" x14ac:dyDescent="0.2">
      <c r="A250" s="29" t="s">
        <v>404</v>
      </c>
      <c r="B250" s="11" t="s">
        <v>205</v>
      </c>
    </row>
    <row r="251" spans="1:4" x14ac:dyDescent="0.2">
      <c r="A251" s="29" t="s">
        <v>553</v>
      </c>
      <c r="B251" s="11" t="s">
        <v>205</v>
      </c>
    </row>
    <row r="252" spans="1:4" x14ac:dyDescent="0.2">
      <c r="A252" s="29" t="s">
        <v>555</v>
      </c>
      <c r="B252" s="11" t="s">
        <v>205</v>
      </c>
    </row>
    <row r="253" spans="1:4" x14ac:dyDescent="0.2">
      <c r="A253" s="29" t="s">
        <v>557</v>
      </c>
      <c r="B253" s="11" t="s">
        <v>205</v>
      </c>
    </row>
    <row r="254" spans="1:4" x14ac:dyDescent="0.2">
      <c r="A254" s="29" t="s">
        <v>559</v>
      </c>
      <c r="B254" s="11" t="s">
        <v>205</v>
      </c>
    </row>
    <row r="255" spans="1:4" x14ac:dyDescent="0.2">
      <c r="A255" s="29" t="s">
        <v>561</v>
      </c>
      <c r="B255" s="11" t="s">
        <v>205</v>
      </c>
    </row>
    <row r="256" spans="1:4" x14ac:dyDescent="0.2">
      <c r="A256" s="29" t="s">
        <v>563</v>
      </c>
      <c r="B256" s="11" t="s">
        <v>205</v>
      </c>
    </row>
    <row r="257" spans="1:2" x14ac:dyDescent="0.2">
      <c r="A257" s="29" t="s">
        <v>565</v>
      </c>
      <c r="B257" s="11" t="s">
        <v>205</v>
      </c>
    </row>
    <row r="258" spans="1:2" x14ac:dyDescent="0.2">
      <c r="A258" s="29" t="s">
        <v>567</v>
      </c>
      <c r="B258" s="11" t="s">
        <v>205</v>
      </c>
    </row>
    <row r="259" spans="1:2" x14ac:dyDescent="0.2">
      <c r="A259" s="29" t="s">
        <v>569</v>
      </c>
      <c r="B259" s="11" t="s">
        <v>205</v>
      </c>
    </row>
    <row r="260" spans="1:2" x14ac:dyDescent="0.2">
      <c r="A260" s="29" t="s">
        <v>571</v>
      </c>
      <c r="B260" s="11" t="s">
        <v>206</v>
      </c>
    </row>
    <row r="261" spans="1:2" x14ac:dyDescent="0.2">
      <c r="A261" s="29" t="s">
        <v>573</v>
      </c>
      <c r="B261" s="11" t="s">
        <v>206</v>
      </c>
    </row>
    <row r="262" spans="1:2" x14ac:dyDescent="0.2">
      <c r="A262" s="29" t="s">
        <v>575</v>
      </c>
      <c r="B262" s="11" t="s">
        <v>206</v>
      </c>
    </row>
    <row r="263" spans="1:2" x14ac:dyDescent="0.2">
      <c r="A263" s="29" t="s">
        <v>577</v>
      </c>
      <c r="B263" s="11" t="s">
        <v>206</v>
      </c>
    </row>
    <row r="264" spans="1:2" x14ac:dyDescent="0.2">
      <c r="A264" s="29" t="s">
        <v>579</v>
      </c>
      <c r="B264" s="11" t="s">
        <v>206</v>
      </c>
    </row>
    <row r="265" spans="1:2" x14ac:dyDescent="0.2">
      <c r="A265" s="29" t="s">
        <v>581</v>
      </c>
      <c r="B265" s="11" t="s">
        <v>206</v>
      </c>
    </row>
    <row r="266" spans="1:2" x14ac:dyDescent="0.2">
      <c r="A266" s="29" t="s">
        <v>583</v>
      </c>
      <c r="B266" s="11" t="s">
        <v>206</v>
      </c>
    </row>
    <row r="267" spans="1:2" x14ac:dyDescent="0.2">
      <c r="A267" s="29" t="s">
        <v>585</v>
      </c>
      <c r="B267" s="11" t="s">
        <v>206</v>
      </c>
    </row>
    <row r="268" spans="1:2" x14ac:dyDescent="0.2">
      <c r="A268" s="29" t="s">
        <v>587</v>
      </c>
      <c r="B268" s="11" t="s">
        <v>206</v>
      </c>
    </row>
    <row r="269" spans="1:2" x14ac:dyDescent="0.2">
      <c r="A269" s="29" t="s">
        <v>589</v>
      </c>
      <c r="B269" s="11" t="s">
        <v>206</v>
      </c>
    </row>
    <row r="270" spans="1:2" x14ac:dyDescent="0.2">
      <c r="A270" s="29" t="s">
        <v>591</v>
      </c>
      <c r="B270" s="11" t="s">
        <v>206</v>
      </c>
    </row>
    <row r="271" spans="1:2" x14ac:dyDescent="0.2">
      <c r="A271" s="29" t="s">
        <v>593</v>
      </c>
      <c r="B271" s="11" t="s">
        <v>206</v>
      </c>
    </row>
    <row r="272" spans="1:2" x14ac:dyDescent="0.2">
      <c r="A272" s="29" t="s">
        <v>595</v>
      </c>
      <c r="B272" s="11" t="s">
        <v>206</v>
      </c>
    </row>
    <row r="273" spans="1:2" x14ac:dyDescent="0.2">
      <c r="A273" s="29" t="s">
        <v>597</v>
      </c>
      <c r="B273" s="11" t="s">
        <v>206</v>
      </c>
    </row>
    <row r="274" spans="1:2" x14ac:dyDescent="0.2">
      <c r="A274" s="29" t="s">
        <v>599</v>
      </c>
      <c r="B274" s="11" t="s">
        <v>206</v>
      </c>
    </row>
    <row r="275" spans="1:2" x14ac:dyDescent="0.2">
      <c r="A275" s="29" t="s">
        <v>601</v>
      </c>
      <c r="B275" s="11" t="s">
        <v>206</v>
      </c>
    </row>
    <row r="276" spans="1:2" x14ac:dyDescent="0.2">
      <c r="A276" s="29" t="s">
        <v>603</v>
      </c>
      <c r="B276" s="11" t="s">
        <v>206</v>
      </c>
    </row>
    <row r="277" spans="1:2" x14ac:dyDescent="0.2">
      <c r="A277" s="29" t="s">
        <v>605</v>
      </c>
      <c r="B277" s="11" t="s">
        <v>206</v>
      </c>
    </row>
    <row r="278" spans="1:2" x14ac:dyDescent="0.2">
      <c r="A278" s="29" t="s">
        <v>607</v>
      </c>
      <c r="B278" s="11" t="s">
        <v>206</v>
      </c>
    </row>
    <row r="279" spans="1:2" x14ac:dyDescent="0.2">
      <c r="A279" s="29" t="s">
        <v>609</v>
      </c>
      <c r="B279" s="11" t="s">
        <v>206</v>
      </c>
    </row>
    <row r="280" spans="1:2" x14ac:dyDescent="0.2">
      <c r="A280" s="29" t="s">
        <v>611</v>
      </c>
      <c r="B280" s="11" t="s">
        <v>206</v>
      </c>
    </row>
    <row r="281" spans="1:2" x14ac:dyDescent="0.2">
      <c r="A281" s="29" t="s">
        <v>613</v>
      </c>
      <c r="B281" s="11" t="s">
        <v>206</v>
      </c>
    </row>
    <row r="282" spans="1:2" x14ac:dyDescent="0.2">
      <c r="A282" s="29" t="s">
        <v>615</v>
      </c>
      <c r="B282" s="11" t="s">
        <v>206</v>
      </c>
    </row>
    <row r="283" spans="1:2" x14ac:dyDescent="0.2">
      <c r="A283" s="29" t="s">
        <v>617</v>
      </c>
      <c r="B283" s="11" t="s">
        <v>206</v>
      </c>
    </row>
    <row r="284" spans="1:2" x14ac:dyDescent="0.2">
      <c r="A284" s="29" t="s">
        <v>619</v>
      </c>
      <c r="B284" s="11" t="s">
        <v>206</v>
      </c>
    </row>
    <row r="285" spans="1:2" x14ac:dyDescent="0.2">
      <c r="A285" s="29" t="s">
        <v>621</v>
      </c>
      <c r="B285" s="11" t="s">
        <v>206</v>
      </c>
    </row>
    <row r="286" spans="1:2" x14ac:dyDescent="0.2">
      <c r="A286" s="29" t="s">
        <v>623</v>
      </c>
      <c r="B286" s="11" t="s">
        <v>206</v>
      </c>
    </row>
    <row r="287" spans="1:2" x14ac:dyDescent="0.2">
      <c r="A287" s="29" t="s">
        <v>625</v>
      </c>
      <c r="B287" s="11" t="s">
        <v>206</v>
      </c>
    </row>
    <row r="288" spans="1:2" x14ac:dyDescent="0.2">
      <c r="A288" s="29" t="s">
        <v>627</v>
      </c>
      <c r="B288" s="11" t="s">
        <v>206</v>
      </c>
    </row>
    <row r="289" spans="1:2" x14ac:dyDescent="0.2">
      <c r="A289" s="29" t="s">
        <v>629</v>
      </c>
      <c r="B289" s="11" t="s">
        <v>228</v>
      </c>
    </row>
    <row r="290" spans="1:2" x14ac:dyDescent="0.2">
      <c r="A290" s="29" t="s">
        <v>631</v>
      </c>
      <c r="B290" s="11" t="s">
        <v>228</v>
      </c>
    </row>
    <row r="291" spans="1:2" x14ac:dyDescent="0.2">
      <c r="A291" s="29" t="s">
        <v>633</v>
      </c>
      <c r="B291" s="11" t="s">
        <v>228</v>
      </c>
    </row>
    <row r="292" spans="1:2" x14ac:dyDescent="0.2">
      <c r="A292" s="29" t="s">
        <v>634</v>
      </c>
      <c r="B292" s="11" t="s">
        <v>228</v>
      </c>
    </row>
    <row r="293" spans="1:2" x14ac:dyDescent="0.2">
      <c r="A293" s="29" t="s">
        <v>636</v>
      </c>
      <c r="B293" s="11" t="s">
        <v>228</v>
      </c>
    </row>
    <row r="294" spans="1:2" x14ac:dyDescent="0.2">
      <c r="A294" s="29" t="s">
        <v>638</v>
      </c>
      <c r="B294" s="11" t="s">
        <v>228</v>
      </c>
    </row>
    <row r="295" spans="1:2" x14ac:dyDescent="0.2">
      <c r="A295" s="29" t="s">
        <v>640</v>
      </c>
      <c r="B295" s="11" t="s">
        <v>228</v>
      </c>
    </row>
    <row r="296" spans="1:2" x14ac:dyDescent="0.2">
      <c r="A296" s="29" t="s">
        <v>642</v>
      </c>
      <c r="B296" s="11" t="s">
        <v>228</v>
      </c>
    </row>
    <row r="297" spans="1:2" x14ac:dyDescent="0.2">
      <c r="A297" s="29" t="s">
        <v>644</v>
      </c>
      <c r="B297" s="11" t="s">
        <v>228</v>
      </c>
    </row>
    <row r="298" spans="1:2" x14ac:dyDescent="0.2">
      <c r="A298" s="29" t="s">
        <v>203</v>
      </c>
      <c r="B298" s="11" t="s">
        <v>203</v>
      </c>
    </row>
    <row r="299" spans="1:2" x14ac:dyDescent="0.2">
      <c r="A299" s="29" t="s">
        <v>647</v>
      </c>
      <c r="B299" s="11" t="s">
        <v>203</v>
      </c>
    </row>
    <row r="300" spans="1:2" x14ac:dyDescent="0.2">
      <c r="A300" s="29" t="s">
        <v>649</v>
      </c>
      <c r="B300" s="11" t="s">
        <v>203</v>
      </c>
    </row>
    <row r="301" spans="1:2" x14ac:dyDescent="0.2">
      <c r="A301" s="29" t="s">
        <v>651</v>
      </c>
      <c r="B301" s="11" t="s">
        <v>203</v>
      </c>
    </row>
    <row r="302" spans="1:2" x14ac:dyDescent="0.2">
      <c r="A302" s="29" t="s">
        <v>653</v>
      </c>
      <c r="B302" s="11" t="s">
        <v>203</v>
      </c>
    </row>
    <row r="303" spans="1:2" x14ac:dyDescent="0.2">
      <c r="A303" s="29" t="s">
        <v>655</v>
      </c>
      <c r="B303" s="11" t="s">
        <v>203</v>
      </c>
    </row>
    <row r="304" spans="1:2" x14ac:dyDescent="0.2">
      <c r="A304" s="29" t="s">
        <v>657</v>
      </c>
      <c r="B304" s="11" t="s">
        <v>203</v>
      </c>
    </row>
    <row r="305" spans="1:2" x14ac:dyDescent="0.2">
      <c r="A305" s="29" t="s">
        <v>659</v>
      </c>
      <c r="B305" s="11" t="s">
        <v>204</v>
      </c>
    </row>
    <row r="306" spans="1:2" x14ac:dyDescent="0.2">
      <c r="A306" s="29" t="s">
        <v>661</v>
      </c>
      <c r="B306" s="11" t="s">
        <v>204</v>
      </c>
    </row>
    <row r="307" spans="1:2" x14ac:dyDescent="0.2">
      <c r="A307" s="29" t="s">
        <v>663</v>
      </c>
      <c r="B307" s="11" t="s">
        <v>204</v>
      </c>
    </row>
    <row r="308" spans="1:2" x14ac:dyDescent="0.2">
      <c r="A308" s="29" t="s">
        <v>665</v>
      </c>
      <c r="B308" s="11" t="s">
        <v>204</v>
      </c>
    </row>
    <row r="309" spans="1:2" x14ac:dyDescent="0.2">
      <c r="A309" s="29" t="s">
        <v>667</v>
      </c>
      <c r="B309" s="11" t="s">
        <v>204</v>
      </c>
    </row>
    <row r="310" spans="1:2" x14ac:dyDescent="0.2">
      <c r="A310" s="29" t="s">
        <v>669</v>
      </c>
      <c r="B310" s="11" t="s">
        <v>204</v>
      </c>
    </row>
    <row r="311" spans="1:2" x14ac:dyDescent="0.2">
      <c r="A311" s="29" t="s">
        <v>671</v>
      </c>
      <c r="B311" s="11" t="s">
        <v>204</v>
      </c>
    </row>
    <row r="312" spans="1:2" x14ac:dyDescent="0.2">
      <c r="A312" s="29" t="s">
        <v>673</v>
      </c>
      <c r="B312" s="11" t="s">
        <v>204</v>
      </c>
    </row>
    <row r="313" spans="1:2" x14ac:dyDescent="0.2">
      <c r="A313" s="29" t="s">
        <v>675</v>
      </c>
      <c r="B313" s="11" t="s">
        <v>204</v>
      </c>
    </row>
    <row r="314" spans="1:2" x14ac:dyDescent="0.2">
      <c r="A314" s="29" t="s">
        <v>677</v>
      </c>
      <c r="B314" s="11" t="s">
        <v>208</v>
      </c>
    </row>
    <row r="315" spans="1:2" x14ac:dyDescent="0.2">
      <c r="A315" s="29" t="s">
        <v>679</v>
      </c>
      <c r="B315" s="11" t="s">
        <v>208</v>
      </c>
    </row>
    <row r="316" spans="1:2" x14ac:dyDescent="0.2">
      <c r="A316" s="29" t="s">
        <v>681</v>
      </c>
      <c r="B316" s="11" t="s">
        <v>208</v>
      </c>
    </row>
    <row r="317" spans="1:2" x14ac:dyDescent="0.2">
      <c r="A317" s="29" t="s">
        <v>683</v>
      </c>
      <c r="B317" s="11" t="s">
        <v>208</v>
      </c>
    </row>
    <row r="318" spans="1:2" x14ac:dyDescent="0.2">
      <c r="A318" s="29" t="s">
        <v>685</v>
      </c>
      <c r="B318" s="11" t="s">
        <v>208</v>
      </c>
    </row>
    <row r="319" spans="1:2" x14ac:dyDescent="0.2">
      <c r="A319" s="29" t="s">
        <v>687</v>
      </c>
      <c r="B319" s="11" t="s">
        <v>208</v>
      </c>
    </row>
    <row r="320" spans="1:2" x14ac:dyDescent="0.2">
      <c r="A320" s="29" t="s">
        <v>689</v>
      </c>
      <c r="B320" s="11" t="s">
        <v>208</v>
      </c>
    </row>
    <row r="321" spans="1:2" x14ac:dyDescent="0.2">
      <c r="A321" s="29" t="s">
        <v>691</v>
      </c>
      <c r="B321" s="11" t="s">
        <v>208</v>
      </c>
    </row>
    <row r="322" spans="1:2" x14ac:dyDescent="0.2">
      <c r="A322" s="29" t="s">
        <v>693</v>
      </c>
      <c r="B322" s="11" t="s">
        <v>208</v>
      </c>
    </row>
    <row r="323" spans="1:2" x14ac:dyDescent="0.2">
      <c r="A323" s="29" t="s">
        <v>694</v>
      </c>
      <c r="B323" s="11" t="s">
        <v>208</v>
      </c>
    </row>
    <row r="324" spans="1:2" x14ac:dyDescent="0.2">
      <c r="A324" s="29" t="s">
        <v>696</v>
      </c>
      <c r="B324" s="11" t="s">
        <v>208</v>
      </c>
    </row>
    <row r="325" spans="1:2" x14ac:dyDescent="0.2">
      <c r="A325" s="29" t="s">
        <v>698</v>
      </c>
      <c r="B325" s="11" t="s">
        <v>208</v>
      </c>
    </row>
    <row r="326" spans="1:2" x14ac:dyDescent="0.2">
      <c r="A326" s="29" t="s">
        <v>700</v>
      </c>
      <c r="B326" s="11" t="s">
        <v>208</v>
      </c>
    </row>
    <row r="327" spans="1:2" x14ac:dyDescent="0.2">
      <c r="A327" s="29" t="s">
        <v>702</v>
      </c>
      <c r="B327" s="11" t="s">
        <v>208</v>
      </c>
    </row>
    <row r="328" spans="1:2" x14ac:dyDescent="0.2">
      <c r="A328" s="29" t="s">
        <v>704</v>
      </c>
      <c r="B328" s="11" t="s">
        <v>208</v>
      </c>
    </row>
    <row r="329" spans="1:2" x14ac:dyDescent="0.2">
      <c r="A329" s="29" t="s">
        <v>706</v>
      </c>
      <c r="B329" s="11" t="s">
        <v>208</v>
      </c>
    </row>
    <row r="330" spans="1:2" x14ac:dyDescent="0.2">
      <c r="A330" s="29" t="s">
        <v>708</v>
      </c>
      <c r="B330" s="11" t="s">
        <v>208</v>
      </c>
    </row>
    <row r="331" spans="1:2" x14ac:dyDescent="0.2">
      <c r="A331" s="29" t="s">
        <v>402</v>
      </c>
      <c r="B331" s="11" t="s">
        <v>227</v>
      </c>
    </row>
    <row r="332" spans="1:2" x14ac:dyDescent="0.2">
      <c r="A332" s="29" t="s">
        <v>354</v>
      </c>
      <c r="B332" s="11" t="s">
        <v>227</v>
      </c>
    </row>
    <row r="333" spans="1:2" x14ac:dyDescent="0.2">
      <c r="A333" s="29" t="s">
        <v>712</v>
      </c>
      <c r="B333" s="11" t="s">
        <v>227</v>
      </c>
    </row>
    <row r="334" spans="1:2" x14ac:dyDescent="0.2">
      <c r="A334" s="29" t="s">
        <v>714</v>
      </c>
      <c r="B334" s="11" t="s">
        <v>227</v>
      </c>
    </row>
    <row r="335" spans="1:2" x14ac:dyDescent="0.2">
      <c r="A335" s="29" t="s">
        <v>716</v>
      </c>
      <c r="B335" s="11" t="s">
        <v>227</v>
      </c>
    </row>
    <row r="336" spans="1:2" x14ac:dyDescent="0.2">
      <c r="A336" s="29" t="s">
        <v>718</v>
      </c>
      <c r="B336" s="11" t="s">
        <v>210</v>
      </c>
    </row>
    <row r="337" spans="1:2" x14ac:dyDescent="0.2">
      <c r="A337" s="29" t="s">
        <v>720</v>
      </c>
      <c r="B337" s="11" t="s">
        <v>210</v>
      </c>
    </row>
    <row r="338" spans="1:2" x14ac:dyDescent="0.2">
      <c r="A338" s="29" t="s">
        <v>722</v>
      </c>
      <c r="B338" s="11" t="s">
        <v>210</v>
      </c>
    </row>
    <row r="339" spans="1:2" x14ac:dyDescent="0.2">
      <c r="A339" s="29" t="s">
        <v>724</v>
      </c>
      <c r="B339" s="11" t="s">
        <v>210</v>
      </c>
    </row>
    <row r="340" spans="1:2" x14ac:dyDescent="0.2">
      <c r="A340" s="29" t="s">
        <v>726</v>
      </c>
      <c r="B340" s="11" t="s">
        <v>210</v>
      </c>
    </row>
    <row r="341" spans="1:2" x14ac:dyDescent="0.2">
      <c r="A341" s="29" t="s">
        <v>728</v>
      </c>
      <c r="B341" s="11" t="s">
        <v>210</v>
      </c>
    </row>
    <row r="342" spans="1:2" x14ac:dyDescent="0.2">
      <c r="A342" s="29" t="s">
        <v>730</v>
      </c>
      <c r="B342" s="11" t="s">
        <v>210</v>
      </c>
    </row>
    <row r="343" spans="1:2" x14ac:dyDescent="0.2">
      <c r="A343" s="29" t="s">
        <v>732</v>
      </c>
      <c r="B343" s="11" t="s">
        <v>210</v>
      </c>
    </row>
    <row r="344" spans="1:2" x14ac:dyDescent="0.2">
      <c r="A344" s="29" t="s">
        <v>734</v>
      </c>
      <c r="B344" s="11" t="s">
        <v>210</v>
      </c>
    </row>
    <row r="345" spans="1:2" x14ac:dyDescent="0.2">
      <c r="A345" s="29" t="s">
        <v>736</v>
      </c>
      <c r="B345" s="11" t="s">
        <v>150</v>
      </c>
    </row>
    <row r="346" spans="1:2" x14ac:dyDescent="0.2">
      <c r="A346" s="29" t="s">
        <v>738</v>
      </c>
      <c r="B346" s="11" t="s">
        <v>150</v>
      </c>
    </row>
    <row r="347" spans="1:2" x14ac:dyDescent="0.2">
      <c r="A347" s="29" t="s">
        <v>740</v>
      </c>
      <c r="B347" s="11" t="s">
        <v>150</v>
      </c>
    </row>
    <row r="348" spans="1:2" x14ac:dyDescent="0.2">
      <c r="A348" s="29" t="s">
        <v>552</v>
      </c>
      <c r="B348" s="11" t="s">
        <v>210</v>
      </c>
    </row>
    <row r="349" spans="1:2" x14ac:dyDescent="0.2">
      <c r="A349" s="29" t="s">
        <v>554</v>
      </c>
      <c r="B349" s="11" t="s">
        <v>210</v>
      </c>
    </row>
    <row r="350" spans="1:2" x14ac:dyDescent="0.2">
      <c r="A350" s="29" t="s">
        <v>556</v>
      </c>
      <c r="B350" s="11" t="s">
        <v>210</v>
      </c>
    </row>
    <row r="351" spans="1:2" x14ac:dyDescent="0.2">
      <c r="A351" s="29" t="s">
        <v>558</v>
      </c>
      <c r="B351" s="11" t="s">
        <v>207</v>
      </c>
    </row>
    <row r="352" spans="1:2" x14ac:dyDescent="0.2">
      <c r="A352" s="29" t="s">
        <v>560</v>
      </c>
      <c r="B352" s="11" t="s">
        <v>207</v>
      </c>
    </row>
    <row r="353" spans="1:2" x14ac:dyDescent="0.2">
      <c r="A353" s="29" t="s">
        <v>562</v>
      </c>
      <c r="B353" s="11" t="s">
        <v>207</v>
      </c>
    </row>
    <row r="354" spans="1:2" x14ac:dyDescent="0.2">
      <c r="A354" s="29" t="s">
        <v>564</v>
      </c>
      <c r="B354" s="11" t="s">
        <v>207</v>
      </c>
    </row>
    <row r="355" spans="1:2" x14ac:dyDescent="0.2">
      <c r="A355" s="29" t="s">
        <v>566</v>
      </c>
      <c r="B355" s="11" t="s">
        <v>207</v>
      </c>
    </row>
    <row r="356" spans="1:2" x14ac:dyDescent="0.2">
      <c r="A356" s="29" t="s">
        <v>568</v>
      </c>
      <c r="B356" s="11" t="s">
        <v>207</v>
      </c>
    </row>
    <row r="357" spans="1:2" x14ac:dyDescent="0.2">
      <c r="A357" s="29" t="s">
        <v>570</v>
      </c>
      <c r="B357" s="11" t="s">
        <v>207</v>
      </c>
    </row>
    <row r="358" spans="1:2" x14ac:dyDescent="0.2">
      <c r="A358" s="29" t="s">
        <v>572</v>
      </c>
      <c r="B358" s="11" t="s">
        <v>207</v>
      </c>
    </row>
    <row r="359" spans="1:2" x14ac:dyDescent="0.2">
      <c r="A359" s="29" t="s">
        <v>574</v>
      </c>
      <c r="B359" s="11" t="s">
        <v>207</v>
      </c>
    </row>
    <row r="360" spans="1:2" x14ac:dyDescent="0.2">
      <c r="A360" s="29" t="s">
        <v>576</v>
      </c>
      <c r="B360" s="11" t="s">
        <v>207</v>
      </c>
    </row>
    <row r="361" spans="1:2" x14ac:dyDescent="0.2">
      <c r="A361" s="29" t="s">
        <v>578</v>
      </c>
      <c r="B361" s="11" t="s">
        <v>207</v>
      </c>
    </row>
    <row r="362" spans="1:2" x14ac:dyDescent="0.2">
      <c r="A362" s="29" t="s">
        <v>580</v>
      </c>
      <c r="B362" s="11" t="s">
        <v>207</v>
      </c>
    </row>
    <row r="363" spans="1:2" x14ac:dyDescent="0.2">
      <c r="A363" s="29" t="s">
        <v>582</v>
      </c>
      <c r="B363" s="11" t="s">
        <v>207</v>
      </c>
    </row>
    <row r="364" spans="1:2" x14ac:dyDescent="0.2">
      <c r="A364" s="29" t="s">
        <v>584</v>
      </c>
      <c r="B364" s="11" t="s">
        <v>207</v>
      </c>
    </row>
    <row r="365" spans="1:2" x14ac:dyDescent="0.2">
      <c r="A365" s="29" t="s">
        <v>586</v>
      </c>
      <c r="B365" s="11" t="s">
        <v>207</v>
      </c>
    </row>
    <row r="366" spans="1:2" x14ac:dyDescent="0.2">
      <c r="A366" s="29" t="s">
        <v>588</v>
      </c>
      <c r="B366" s="11" t="s">
        <v>207</v>
      </c>
    </row>
    <row r="367" spans="1:2" x14ac:dyDescent="0.2">
      <c r="A367" s="29" t="s">
        <v>590</v>
      </c>
      <c r="B367" s="11" t="s">
        <v>207</v>
      </c>
    </row>
    <row r="368" spans="1:2" x14ac:dyDescent="0.2">
      <c r="A368" s="29" t="s">
        <v>592</v>
      </c>
      <c r="B368" s="11" t="s">
        <v>207</v>
      </c>
    </row>
    <row r="369" spans="1:2" x14ac:dyDescent="0.2">
      <c r="A369" s="29" t="s">
        <v>594</v>
      </c>
      <c r="B369" s="11" t="s">
        <v>207</v>
      </c>
    </row>
    <row r="370" spans="1:2" x14ac:dyDescent="0.2">
      <c r="A370" s="29" t="s">
        <v>596</v>
      </c>
      <c r="B370" s="11" t="s">
        <v>207</v>
      </c>
    </row>
    <row r="371" spans="1:2" x14ac:dyDescent="0.2">
      <c r="A371" s="29" t="s">
        <v>598</v>
      </c>
      <c r="B371" s="11" t="s">
        <v>207</v>
      </c>
    </row>
    <row r="372" spans="1:2" x14ac:dyDescent="0.2">
      <c r="A372" s="29" t="s">
        <v>600</v>
      </c>
      <c r="B372" s="11" t="s">
        <v>207</v>
      </c>
    </row>
    <row r="373" spans="1:2" x14ac:dyDescent="0.2">
      <c r="A373" s="29" t="s">
        <v>602</v>
      </c>
      <c r="B373" s="11" t="s">
        <v>207</v>
      </c>
    </row>
    <row r="374" spans="1:2" x14ac:dyDescent="0.2">
      <c r="A374" s="29" t="s">
        <v>604</v>
      </c>
      <c r="B374" s="11" t="s">
        <v>207</v>
      </c>
    </row>
    <row r="375" spans="1:2" x14ac:dyDescent="0.2">
      <c r="A375" s="29" t="s">
        <v>606</v>
      </c>
      <c r="B375" s="11" t="s">
        <v>207</v>
      </c>
    </row>
    <row r="376" spans="1:2" x14ac:dyDescent="0.2">
      <c r="A376" s="29" t="s">
        <v>608</v>
      </c>
      <c r="B376" s="11" t="s">
        <v>207</v>
      </c>
    </row>
    <row r="377" spans="1:2" x14ac:dyDescent="0.2">
      <c r="A377" s="29" t="s">
        <v>610</v>
      </c>
      <c r="B377" s="11" t="s">
        <v>207</v>
      </c>
    </row>
    <row r="378" spans="1:2" x14ac:dyDescent="0.2">
      <c r="A378" s="29" t="s">
        <v>612</v>
      </c>
      <c r="B378" s="11" t="s">
        <v>207</v>
      </c>
    </row>
    <row r="379" spans="1:2" x14ac:dyDescent="0.2">
      <c r="A379" s="29" t="s">
        <v>614</v>
      </c>
      <c r="B379" s="11" t="s">
        <v>207</v>
      </c>
    </row>
    <row r="380" spans="1:2" x14ac:dyDescent="0.2">
      <c r="A380" s="29" t="s">
        <v>616</v>
      </c>
      <c r="B380" s="11" t="s">
        <v>207</v>
      </c>
    </row>
    <row r="381" spans="1:2" x14ac:dyDescent="0.2">
      <c r="A381" s="29" t="s">
        <v>618</v>
      </c>
      <c r="B381" s="11" t="s">
        <v>207</v>
      </c>
    </row>
    <row r="382" spans="1:2" x14ac:dyDescent="0.2">
      <c r="A382" s="29" t="s">
        <v>620</v>
      </c>
      <c r="B382" s="11" t="s">
        <v>207</v>
      </c>
    </row>
    <row r="383" spans="1:2" x14ac:dyDescent="0.2">
      <c r="A383" s="29" t="s">
        <v>622</v>
      </c>
      <c r="B383" s="11" t="s">
        <v>207</v>
      </c>
    </row>
    <row r="384" spans="1:2" x14ac:dyDescent="0.2">
      <c r="A384" s="29" t="s">
        <v>624</v>
      </c>
      <c r="B384" s="11" t="s">
        <v>207</v>
      </c>
    </row>
    <row r="385" spans="1:2" x14ac:dyDescent="0.2">
      <c r="A385" s="29" t="s">
        <v>626</v>
      </c>
      <c r="B385" s="11" t="s">
        <v>207</v>
      </c>
    </row>
    <row r="386" spans="1:2" x14ac:dyDescent="0.2">
      <c r="A386" s="29" t="s">
        <v>628</v>
      </c>
      <c r="B386" s="11" t="s">
        <v>200</v>
      </c>
    </row>
    <row r="387" spans="1:2" x14ac:dyDescent="0.2">
      <c r="A387" s="29" t="s">
        <v>630</v>
      </c>
      <c r="B387" s="11" t="s">
        <v>200</v>
      </c>
    </row>
    <row r="388" spans="1:2" x14ac:dyDescent="0.2">
      <c r="A388" s="29" t="s">
        <v>632</v>
      </c>
      <c r="B388" s="11" t="s">
        <v>200</v>
      </c>
    </row>
    <row r="389" spans="1:2" x14ac:dyDescent="0.2">
      <c r="A389" s="29" t="s">
        <v>200</v>
      </c>
      <c r="B389" s="11" t="s">
        <v>200</v>
      </c>
    </row>
    <row r="390" spans="1:2" x14ac:dyDescent="0.2">
      <c r="A390" s="29" t="s">
        <v>635</v>
      </c>
      <c r="B390" s="11" t="s">
        <v>200</v>
      </c>
    </row>
    <row r="391" spans="1:2" x14ac:dyDescent="0.2">
      <c r="A391" s="29" t="s">
        <v>637</v>
      </c>
      <c r="B391" s="11" t="s">
        <v>200</v>
      </c>
    </row>
    <row r="392" spans="1:2" x14ac:dyDescent="0.2">
      <c r="A392" s="29" t="s">
        <v>639</v>
      </c>
      <c r="B392" s="11" t="s">
        <v>200</v>
      </c>
    </row>
    <row r="393" spans="1:2" x14ac:dyDescent="0.2">
      <c r="A393" s="29" t="s">
        <v>641</v>
      </c>
      <c r="B393" s="11" t="s">
        <v>374</v>
      </c>
    </row>
    <row r="394" spans="1:2" x14ac:dyDescent="0.2">
      <c r="A394" s="29" t="s">
        <v>643</v>
      </c>
      <c r="B394" s="11" t="s">
        <v>374</v>
      </c>
    </row>
    <row r="395" spans="1:2" x14ac:dyDescent="0.2">
      <c r="A395" s="29" t="s">
        <v>645</v>
      </c>
      <c r="B395" s="11" t="s">
        <v>209</v>
      </c>
    </row>
    <row r="396" spans="1:2" x14ac:dyDescent="0.2">
      <c r="A396" s="29" t="s">
        <v>646</v>
      </c>
      <c r="B396" s="11" t="s">
        <v>209</v>
      </c>
    </row>
    <row r="397" spans="1:2" x14ac:dyDescent="0.2">
      <c r="A397" s="29" t="s">
        <v>648</v>
      </c>
      <c r="B397" s="11" t="s">
        <v>209</v>
      </c>
    </row>
    <row r="398" spans="1:2" x14ac:dyDescent="0.2">
      <c r="A398" s="29" t="s">
        <v>650</v>
      </c>
      <c r="B398" s="11" t="s">
        <v>209</v>
      </c>
    </row>
    <row r="399" spans="1:2" x14ac:dyDescent="0.2">
      <c r="A399" s="29" t="s">
        <v>652</v>
      </c>
      <c r="B399" s="11" t="s">
        <v>209</v>
      </c>
    </row>
    <row r="400" spans="1:2" x14ac:dyDescent="0.2">
      <c r="A400" s="29" t="s">
        <v>654</v>
      </c>
      <c r="B400" s="11" t="s">
        <v>209</v>
      </c>
    </row>
    <row r="401" spans="1:2" x14ac:dyDescent="0.2">
      <c r="A401" s="29" t="s">
        <v>656</v>
      </c>
      <c r="B401" s="11" t="s">
        <v>209</v>
      </c>
    </row>
    <row r="402" spans="1:2" x14ac:dyDescent="0.2">
      <c r="A402" s="29" t="s">
        <v>658</v>
      </c>
      <c r="B402" s="11" t="s">
        <v>209</v>
      </c>
    </row>
    <row r="403" spans="1:2" x14ac:dyDescent="0.2">
      <c r="A403" s="29" t="s">
        <v>660</v>
      </c>
      <c r="B403" s="11" t="s">
        <v>209</v>
      </c>
    </row>
    <row r="404" spans="1:2" x14ac:dyDescent="0.2">
      <c r="A404" s="29" t="s">
        <v>662</v>
      </c>
      <c r="B404" s="11" t="s">
        <v>209</v>
      </c>
    </row>
    <row r="405" spans="1:2" x14ac:dyDescent="0.2">
      <c r="A405" s="29" t="s">
        <v>664</v>
      </c>
      <c r="B405" s="11" t="s">
        <v>209</v>
      </c>
    </row>
    <row r="406" spans="1:2" x14ac:dyDescent="0.2">
      <c r="A406" s="29" t="s">
        <v>666</v>
      </c>
      <c r="B406" s="11" t="s">
        <v>209</v>
      </c>
    </row>
    <row r="407" spans="1:2" x14ac:dyDescent="0.2">
      <c r="A407" s="29" t="s">
        <v>668</v>
      </c>
      <c r="B407" s="11" t="s">
        <v>209</v>
      </c>
    </row>
    <row r="408" spans="1:2" x14ac:dyDescent="0.2">
      <c r="A408" s="29" t="s">
        <v>670</v>
      </c>
      <c r="B408" s="11" t="s">
        <v>209</v>
      </c>
    </row>
    <row r="409" spans="1:2" x14ac:dyDescent="0.2">
      <c r="A409" s="29" t="s">
        <v>672</v>
      </c>
      <c r="B409" s="11" t="s">
        <v>209</v>
      </c>
    </row>
    <row r="410" spans="1:2" x14ac:dyDescent="0.2">
      <c r="A410" s="29" t="s">
        <v>674</v>
      </c>
      <c r="B410" s="11" t="s">
        <v>209</v>
      </c>
    </row>
    <row r="411" spans="1:2" x14ac:dyDescent="0.2">
      <c r="A411" s="29" t="s">
        <v>676</v>
      </c>
      <c r="B411" s="11" t="s">
        <v>209</v>
      </c>
    </row>
    <row r="412" spans="1:2" x14ac:dyDescent="0.2">
      <c r="A412" s="29" t="s">
        <v>678</v>
      </c>
      <c r="B412" s="11" t="s">
        <v>209</v>
      </c>
    </row>
    <row r="413" spans="1:2" x14ac:dyDescent="0.2">
      <c r="A413" s="29" t="s">
        <v>680</v>
      </c>
      <c r="B413" s="11" t="s">
        <v>209</v>
      </c>
    </row>
    <row r="414" spans="1:2" x14ac:dyDescent="0.2">
      <c r="A414" s="29" t="s">
        <v>682</v>
      </c>
      <c r="B414" s="11" t="s">
        <v>209</v>
      </c>
    </row>
    <row r="415" spans="1:2" x14ac:dyDescent="0.2">
      <c r="A415" s="29" t="s">
        <v>684</v>
      </c>
      <c r="B415" s="11" t="s">
        <v>209</v>
      </c>
    </row>
    <row r="416" spans="1:2" x14ac:dyDescent="0.2">
      <c r="A416" s="29" t="s">
        <v>686</v>
      </c>
      <c r="B416" s="11" t="s">
        <v>209</v>
      </c>
    </row>
    <row r="417" spans="1:2" x14ac:dyDescent="0.2">
      <c r="A417" s="29" t="s">
        <v>688</v>
      </c>
      <c r="B417" s="11" t="s">
        <v>209</v>
      </c>
    </row>
    <row r="418" spans="1:2" x14ac:dyDescent="0.2">
      <c r="A418" s="29" t="s">
        <v>690</v>
      </c>
      <c r="B418" s="11" t="s">
        <v>201</v>
      </c>
    </row>
    <row r="419" spans="1:2" x14ac:dyDescent="0.2">
      <c r="A419" s="29" t="s">
        <v>692</v>
      </c>
      <c r="B419" s="11" t="s">
        <v>201</v>
      </c>
    </row>
    <row r="420" spans="1:2" x14ac:dyDescent="0.2">
      <c r="A420" s="29" t="s">
        <v>201</v>
      </c>
      <c r="B420" s="11" t="s">
        <v>201</v>
      </c>
    </row>
    <row r="421" spans="1:2" x14ac:dyDescent="0.2">
      <c r="A421" s="29" t="s">
        <v>695</v>
      </c>
      <c r="B421" s="11" t="s">
        <v>201</v>
      </c>
    </row>
    <row r="422" spans="1:2" x14ac:dyDescent="0.2">
      <c r="A422" s="29" t="s">
        <v>697</v>
      </c>
      <c r="B422" s="11" t="s">
        <v>201</v>
      </c>
    </row>
    <row r="423" spans="1:2" x14ac:dyDescent="0.2">
      <c r="A423" s="29" t="s">
        <v>699</v>
      </c>
      <c r="B423" s="11" t="s">
        <v>201</v>
      </c>
    </row>
    <row r="424" spans="1:2" x14ac:dyDescent="0.2">
      <c r="A424" s="29" t="s">
        <v>701</v>
      </c>
      <c r="B424" s="11" t="s">
        <v>202</v>
      </c>
    </row>
    <row r="425" spans="1:2" x14ac:dyDescent="0.2">
      <c r="A425" s="29" t="s">
        <v>703</v>
      </c>
      <c r="B425" s="11" t="s">
        <v>202</v>
      </c>
    </row>
    <row r="426" spans="1:2" x14ac:dyDescent="0.2">
      <c r="A426" s="29" t="s">
        <v>705</v>
      </c>
      <c r="B426" s="11" t="s">
        <v>202</v>
      </c>
    </row>
    <row r="427" spans="1:2" x14ac:dyDescent="0.2">
      <c r="A427" s="29" t="s">
        <v>707</v>
      </c>
      <c r="B427" s="11" t="s">
        <v>202</v>
      </c>
    </row>
    <row r="428" spans="1:2" x14ac:dyDescent="0.2">
      <c r="A428" s="29" t="s">
        <v>709</v>
      </c>
      <c r="B428" s="11" t="s">
        <v>202</v>
      </c>
    </row>
    <row r="429" spans="1:2" x14ac:dyDescent="0.2">
      <c r="A429" s="29" t="s">
        <v>710</v>
      </c>
      <c r="B429" s="11" t="s">
        <v>202</v>
      </c>
    </row>
    <row r="430" spans="1:2" x14ac:dyDescent="0.2">
      <c r="A430" s="29" t="s">
        <v>711</v>
      </c>
      <c r="B430" s="11" t="s">
        <v>202</v>
      </c>
    </row>
    <row r="431" spans="1:2" x14ac:dyDescent="0.2">
      <c r="A431" s="29" t="s">
        <v>713</v>
      </c>
      <c r="B431" s="11" t="s">
        <v>202</v>
      </c>
    </row>
    <row r="432" spans="1:2" x14ac:dyDescent="0.2">
      <c r="A432" s="29" t="s">
        <v>715</v>
      </c>
      <c r="B432" s="11" t="s">
        <v>202</v>
      </c>
    </row>
    <row r="433" spans="1:2" x14ac:dyDescent="0.2">
      <c r="A433" s="29" t="s">
        <v>717</v>
      </c>
      <c r="B433" s="11" t="s">
        <v>202</v>
      </c>
    </row>
    <row r="434" spans="1:2" x14ac:dyDescent="0.2">
      <c r="A434" s="29" t="s">
        <v>719</v>
      </c>
      <c r="B434" s="11" t="s">
        <v>202</v>
      </c>
    </row>
    <row r="435" spans="1:2" x14ac:dyDescent="0.2">
      <c r="A435" s="29" t="s">
        <v>721</v>
      </c>
      <c r="B435" s="11" t="s">
        <v>202</v>
      </c>
    </row>
    <row r="436" spans="1:2" x14ac:dyDescent="0.2">
      <c r="A436" s="29" t="s">
        <v>723</v>
      </c>
      <c r="B436" s="11" t="s">
        <v>202</v>
      </c>
    </row>
    <row r="437" spans="1:2" x14ac:dyDescent="0.2">
      <c r="A437" s="29" t="s">
        <v>725</v>
      </c>
      <c r="B437" s="11" t="s">
        <v>202</v>
      </c>
    </row>
    <row r="438" spans="1:2" x14ac:dyDescent="0.2">
      <c r="A438" s="29" t="s">
        <v>727</v>
      </c>
      <c r="B438" s="11" t="s">
        <v>202</v>
      </c>
    </row>
    <row r="439" spans="1:2" x14ac:dyDescent="0.2">
      <c r="A439" s="29" t="s">
        <v>729</v>
      </c>
      <c r="B439" s="11" t="s">
        <v>202</v>
      </c>
    </row>
    <row r="440" spans="1:2" x14ac:dyDescent="0.2">
      <c r="A440" s="29" t="s">
        <v>731</v>
      </c>
      <c r="B440" s="11" t="s">
        <v>202</v>
      </c>
    </row>
    <row r="441" spans="1:2" x14ac:dyDescent="0.2">
      <c r="A441" s="29" t="s">
        <v>733</v>
      </c>
      <c r="B441" s="11" t="s">
        <v>202</v>
      </c>
    </row>
    <row r="442" spans="1:2" x14ac:dyDescent="0.2">
      <c r="A442" s="29" t="s">
        <v>735</v>
      </c>
      <c r="B442" s="11" t="s">
        <v>150</v>
      </c>
    </row>
    <row r="443" spans="1:2" x14ac:dyDescent="0.2">
      <c r="A443" s="29" t="s">
        <v>737</v>
      </c>
      <c r="B443" s="11" t="s">
        <v>150</v>
      </c>
    </row>
    <row r="444" spans="1:2" x14ac:dyDescent="0.2">
      <c r="A444" s="29" t="s">
        <v>739</v>
      </c>
      <c r="B444" s="11" t="s">
        <v>150</v>
      </c>
    </row>
    <row r="445" spans="1:2" x14ac:dyDescent="0.2">
      <c r="A445" s="29" t="s">
        <v>741</v>
      </c>
      <c r="B445" s="11" t="s">
        <v>150</v>
      </c>
    </row>
  </sheetData>
  <hyperlinks>
    <hyperlink ref="D2" location="Cover!A1" display="Return to: Cover" xr:uid="{A5B617D1-DDC7-4A21-8DB2-CC78B5E23535}"/>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B8714-52AF-4788-906D-3FEA8ED89AA4}">
  <dimension ref="A1:K422"/>
  <sheetViews>
    <sheetView zoomScaleNormal="100" workbookViewId="0">
      <selection activeCell="I56" sqref="I56"/>
    </sheetView>
  </sheetViews>
  <sheetFormatPr defaultColWidth="9.33203125" defaultRowHeight="12.75" x14ac:dyDescent="0.2"/>
  <cols>
    <col min="1" max="1" width="27.33203125" style="29" customWidth="1"/>
    <col min="2" max="2" width="13.33203125" style="5" customWidth="1"/>
    <col min="3" max="3" width="16.6640625" style="5" customWidth="1"/>
    <col min="4" max="5" width="13.33203125" style="5" customWidth="1"/>
    <col min="6" max="6" width="9.33203125" style="5"/>
    <col min="7" max="15" width="9.33203125" style="5" customWidth="1"/>
    <col min="16" max="16384" width="9.33203125" style="5"/>
  </cols>
  <sheetData>
    <row r="1" spans="1:11" s="1" customFormat="1" x14ac:dyDescent="0.2">
      <c r="A1" s="25"/>
      <c r="J1" s="8"/>
      <c r="K1" s="8"/>
    </row>
    <row r="2" spans="1:11" s="1" customFormat="1" ht="20.25" thickBot="1" x14ac:dyDescent="0.35">
      <c r="A2" s="26" t="s">
        <v>756</v>
      </c>
      <c r="D2" s="83" t="s">
        <v>810</v>
      </c>
      <c r="J2" s="8"/>
      <c r="K2" s="8"/>
    </row>
    <row r="3" spans="1:11" s="1" customFormat="1" ht="18.75" thickTop="1" x14ac:dyDescent="0.25">
      <c r="A3" s="86" t="s">
        <v>2</v>
      </c>
      <c r="J3" s="7"/>
      <c r="K3" s="7"/>
    </row>
    <row r="4" spans="1:11" s="4" customFormat="1" x14ac:dyDescent="0.2">
      <c r="A4" s="28"/>
    </row>
    <row r="5" spans="1:11" x14ac:dyDescent="0.2">
      <c r="J5" s="7"/>
      <c r="K5" s="7"/>
    </row>
    <row r="6" spans="1:11" ht="17.25" thickBot="1" x14ac:dyDescent="0.35">
      <c r="A6" s="30" t="s">
        <v>386</v>
      </c>
    </row>
    <row r="7" spans="1:11" x14ac:dyDescent="0.2">
      <c r="A7" s="31" t="s">
        <v>900</v>
      </c>
      <c r="B7" s="11"/>
      <c r="C7" s="11"/>
      <c r="D7" s="11"/>
      <c r="E7" s="11"/>
      <c r="F7" s="11"/>
      <c r="G7" s="11"/>
      <c r="H7" s="11"/>
    </row>
    <row r="8" spans="1:11" ht="25.5" x14ac:dyDescent="0.2">
      <c r="A8" s="32" t="s">
        <v>21</v>
      </c>
      <c r="B8" s="22" t="s">
        <v>180</v>
      </c>
      <c r="C8" s="11"/>
      <c r="D8" s="11"/>
      <c r="E8" s="11"/>
      <c r="F8" s="11"/>
      <c r="G8" s="11"/>
      <c r="H8" s="11"/>
    </row>
    <row r="9" spans="1:11" x14ac:dyDescent="0.2">
      <c r="A9" s="29">
        <v>2016</v>
      </c>
      <c r="B9" s="10">
        <v>6591</v>
      </c>
      <c r="C9" s="11"/>
      <c r="D9" s="11"/>
      <c r="E9" s="11"/>
      <c r="F9" s="11"/>
      <c r="G9" s="11"/>
      <c r="H9" s="11"/>
    </row>
    <row r="10" spans="1:11" x14ac:dyDescent="0.2">
      <c r="A10" s="29">
        <v>2017</v>
      </c>
      <c r="B10" s="10">
        <v>7389</v>
      </c>
      <c r="C10" s="11"/>
      <c r="D10" s="11"/>
      <c r="E10" s="11"/>
      <c r="F10" s="11"/>
      <c r="G10" s="11"/>
      <c r="H10" s="11"/>
    </row>
    <row r="11" spans="1:11" x14ac:dyDescent="0.2">
      <c r="A11" s="29">
        <v>2018</v>
      </c>
      <c r="B11" s="10">
        <v>8226</v>
      </c>
      <c r="C11" s="11"/>
      <c r="D11" s="11"/>
      <c r="E11" s="11"/>
      <c r="F11" s="11"/>
      <c r="G11" s="11"/>
      <c r="H11" s="11"/>
    </row>
    <row r="12" spans="1:11" x14ac:dyDescent="0.2">
      <c r="A12" s="29">
        <v>2019</v>
      </c>
      <c r="B12" s="10">
        <v>9211</v>
      </c>
      <c r="C12" s="11"/>
      <c r="D12" s="11"/>
      <c r="E12" s="11"/>
      <c r="F12" s="11"/>
      <c r="G12" s="11"/>
      <c r="H12" s="11"/>
    </row>
    <row r="13" spans="1:11" x14ac:dyDescent="0.2">
      <c r="A13" s="29">
        <v>2020</v>
      </c>
      <c r="B13" s="10">
        <v>10165</v>
      </c>
      <c r="C13" s="11"/>
      <c r="D13" s="11"/>
      <c r="E13" s="11"/>
      <c r="F13" s="11"/>
      <c r="G13" s="11"/>
      <c r="H13" s="11"/>
    </row>
    <row r="14" spans="1:11" x14ac:dyDescent="0.2">
      <c r="A14" s="29">
        <v>2021</v>
      </c>
      <c r="B14" s="10">
        <v>10874</v>
      </c>
      <c r="C14" s="11"/>
      <c r="D14" s="11"/>
      <c r="E14" s="11"/>
      <c r="F14" s="11"/>
      <c r="G14" s="11"/>
      <c r="H14" s="11"/>
    </row>
    <row r="15" spans="1:11" x14ac:dyDescent="0.2">
      <c r="A15" s="88" t="s">
        <v>827</v>
      </c>
      <c r="B15" s="11"/>
      <c r="C15" s="11"/>
      <c r="D15" s="11"/>
      <c r="E15" s="11"/>
      <c r="F15" s="11"/>
      <c r="G15" s="11"/>
      <c r="H15" s="11"/>
    </row>
    <row r="16" spans="1:11" x14ac:dyDescent="0.2">
      <c r="A16" s="88" t="s">
        <v>828</v>
      </c>
      <c r="B16" s="11"/>
      <c r="C16" s="11"/>
      <c r="D16" s="11"/>
      <c r="E16" s="11"/>
      <c r="F16" s="11"/>
      <c r="G16" s="11"/>
      <c r="H16" s="11"/>
    </row>
    <row r="17" spans="1:8" x14ac:dyDescent="0.2">
      <c r="A17" s="88"/>
      <c r="B17" s="11"/>
      <c r="C17" s="11"/>
      <c r="D17" s="11"/>
      <c r="E17" s="11"/>
      <c r="F17" s="11"/>
      <c r="G17" s="11"/>
      <c r="H17" s="11"/>
    </row>
    <row r="18" spans="1:8" x14ac:dyDescent="0.2">
      <c r="A18" s="31" t="s">
        <v>901</v>
      </c>
      <c r="B18" s="11"/>
      <c r="C18" s="11"/>
      <c r="D18" s="11"/>
      <c r="E18" s="11"/>
      <c r="F18" s="11"/>
      <c r="G18" s="11"/>
      <c r="H18" s="11"/>
    </row>
    <row r="19" spans="1:8" ht="25.5" x14ac:dyDescent="0.2">
      <c r="A19" s="32" t="s">
        <v>21</v>
      </c>
      <c r="B19" s="22" t="s">
        <v>180</v>
      </c>
      <c r="C19" s="11"/>
      <c r="D19" s="11"/>
      <c r="E19" s="11"/>
      <c r="F19" s="11"/>
      <c r="G19" s="11"/>
      <c r="H19" s="11"/>
    </row>
    <row r="20" spans="1:8" x14ac:dyDescent="0.2">
      <c r="A20" s="29">
        <v>2016</v>
      </c>
      <c r="B20" s="10">
        <v>1131</v>
      </c>
      <c r="C20" s="11"/>
      <c r="D20" s="11"/>
      <c r="E20" s="11"/>
      <c r="F20" s="11"/>
      <c r="G20" s="11"/>
      <c r="H20" s="11"/>
    </row>
    <row r="21" spans="1:8" x14ac:dyDescent="0.2">
      <c r="A21" s="29">
        <v>2017</v>
      </c>
      <c r="B21" s="10">
        <v>1593</v>
      </c>
      <c r="C21" s="11"/>
      <c r="D21" s="11"/>
      <c r="E21" s="11"/>
      <c r="F21" s="11"/>
      <c r="G21" s="11"/>
      <c r="H21" s="11"/>
    </row>
    <row r="22" spans="1:8" x14ac:dyDescent="0.2">
      <c r="A22" s="29">
        <v>2018</v>
      </c>
      <c r="B22" s="10">
        <v>2002</v>
      </c>
      <c r="C22" s="11"/>
      <c r="D22" s="11"/>
      <c r="E22" s="11"/>
      <c r="F22" s="11"/>
      <c r="G22" s="11"/>
      <c r="H22" s="11"/>
    </row>
    <row r="23" spans="1:8" x14ac:dyDescent="0.2">
      <c r="A23" s="29">
        <v>2019</v>
      </c>
      <c r="B23" s="10">
        <v>2653</v>
      </c>
      <c r="C23" s="11"/>
      <c r="D23" s="11"/>
      <c r="E23" s="11"/>
      <c r="F23" s="11"/>
      <c r="G23" s="11"/>
      <c r="H23" s="11"/>
    </row>
    <row r="24" spans="1:8" x14ac:dyDescent="0.2">
      <c r="A24" s="29">
        <v>2020</v>
      </c>
      <c r="B24" s="10">
        <v>3240</v>
      </c>
      <c r="C24" s="11"/>
      <c r="D24" s="11"/>
      <c r="E24" s="11"/>
      <c r="F24" s="11"/>
      <c r="G24" s="11"/>
      <c r="H24" s="11"/>
    </row>
    <row r="25" spans="1:8" x14ac:dyDescent="0.2">
      <c r="A25" s="29">
        <v>2021</v>
      </c>
      <c r="B25" s="10">
        <v>3626</v>
      </c>
      <c r="C25" s="11"/>
      <c r="D25" s="11"/>
      <c r="E25" s="11"/>
      <c r="F25" s="11"/>
      <c r="G25" s="11"/>
      <c r="H25" s="11"/>
    </row>
    <row r="26" spans="1:8" x14ac:dyDescent="0.2">
      <c r="A26" s="88" t="s">
        <v>827</v>
      </c>
      <c r="B26" s="11"/>
      <c r="C26" s="11"/>
      <c r="D26" s="11"/>
      <c r="E26" s="11"/>
      <c r="F26" s="11"/>
      <c r="G26" s="11"/>
      <c r="H26" s="11"/>
    </row>
    <row r="27" spans="1:8" x14ac:dyDescent="0.2">
      <c r="A27" s="88"/>
      <c r="B27" s="11"/>
      <c r="C27" s="11"/>
      <c r="D27" s="11"/>
      <c r="E27" s="11"/>
      <c r="F27" s="11"/>
      <c r="G27" s="11"/>
      <c r="H27" s="11"/>
    </row>
    <row r="28" spans="1:8" ht="17.45" customHeight="1" x14ac:dyDescent="0.2">
      <c r="A28" s="31" t="s">
        <v>902</v>
      </c>
      <c r="B28" s="11"/>
      <c r="C28" s="11"/>
      <c r="D28" s="11"/>
      <c r="E28" s="11"/>
      <c r="F28" s="11"/>
      <c r="G28" s="11"/>
      <c r="H28" s="11"/>
    </row>
    <row r="29" spans="1:8" ht="25.5" x14ac:dyDescent="0.2">
      <c r="A29" s="32" t="s">
        <v>56</v>
      </c>
      <c r="B29" s="22" t="s">
        <v>180</v>
      </c>
      <c r="C29" s="22"/>
      <c r="D29" s="11"/>
      <c r="E29" s="11"/>
      <c r="F29" s="11"/>
      <c r="G29" s="11"/>
      <c r="H29" s="11"/>
    </row>
    <row r="30" spans="1:8" x14ac:dyDescent="0.2">
      <c r="A30" s="32"/>
      <c r="B30" s="22">
        <v>2020</v>
      </c>
      <c r="C30" s="22">
        <v>2021</v>
      </c>
      <c r="D30" s="11"/>
      <c r="E30" s="11"/>
      <c r="F30" s="11"/>
      <c r="G30" s="11"/>
      <c r="H30" s="29"/>
    </row>
    <row r="31" spans="1:8" x14ac:dyDescent="0.2">
      <c r="A31" s="29" t="s">
        <v>57</v>
      </c>
      <c r="B31" s="11">
        <v>356</v>
      </c>
      <c r="C31" s="10">
        <v>351</v>
      </c>
      <c r="D31" s="11"/>
      <c r="E31" s="11"/>
      <c r="F31" s="11"/>
      <c r="G31" s="11"/>
      <c r="H31" s="69"/>
    </row>
    <row r="32" spans="1:8" x14ac:dyDescent="0.2">
      <c r="A32" s="29" t="s">
        <v>58</v>
      </c>
      <c r="B32" s="10">
        <v>3507</v>
      </c>
      <c r="C32" s="10">
        <v>3752</v>
      </c>
      <c r="D32" s="11"/>
      <c r="E32" s="11"/>
      <c r="F32" s="11"/>
      <c r="G32" s="11"/>
      <c r="H32" s="69"/>
    </row>
    <row r="33" spans="1:8" x14ac:dyDescent="0.2">
      <c r="A33" s="29" t="s">
        <v>59</v>
      </c>
      <c r="B33" s="10">
        <v>2575</v>
      </c>
      <c r="C33" s="10">
        <v>2798</v>
      </c>
      <c r="D33" s="11"/>
      <c r="E33" s="11"/>
      <c r="F33" s="11"/>
      <c r="G33" s="11"/>
      <c r="H33" s="69"/>
    </row>
    <row r="34" spans="1:8" x14ac:dyDescent="0.2">
      <c r="A34" s="29" t="s">
        <v>60</v>
      </c>
      <c r="B34" s="10">
        <v>2238</v>
      </c>
      <c r="C34" s="10">
        <v>2412</v>
      </c>
      <c r="D34" s="11"/>
      <c r="E34" s="11"/>
      <c r="F34" s="11"/>
      <c r="G34" s="11"/>
      <c r="H34" s="69"/>
    </row>
    <row r="35" spans="1:8" x14ac:dyDescent="0.2">
      <c r="A35" s="29" t="s">
        <v>61</v>
      </c>
      <c r="B35" s="11">
        <v>1235</v>
      </c>
      <c r="C35" s="10">
        <v>1278</v>
      </c>
      <c r="D35" s="11"/>
      <c r="E35" s="11"/>
      <c r="F35" s="11"/>
      <c r="G35" s="11"/>
      <c r="H35" s="69"/>
    </row>
    <row r="36" spans="1:8" x14ac:dyDescent="0.2">
      <c r="A36" s="29" t="s">
        <v>62</v>
      </c>
      <c r="B36" s="11">
        <v>254</v>
      </c>
      <c r="C36" s="10">
        <v>283</v>
      </c>
      <c r="D36" s="11"/>
      <c r="E36" s="11"/>
      <c r="F36" s="11"/>
      <c r="G36" s="11"/>
      <c r="H36" s="69"/>
    </row>
    <row r="37" spans="1:8" x14ac:dyDescent="0.2">
      <c r="A37" s="29" t="s">
        <v>51</v>
      </c>
      <c r="B37" s="10">
        <v>10165</v>
      </c>
      <c r="C37" s="10">
        <f>SUM(C31:C36)</f>
        <v>10874</v>
      </c>
      <c r="D37" s="11"/>
      <c r="E37" s="11"/>
      <c r="F37" s="11"/>
      <c r="G37" s="11"/>
      <c r="H37" s="11"/>
    </row>
    <row r="38" spans="1:8" x14ac:dyDescent="0.2">
      <c r="A38" s="88" t="s">
        <v>827</v>
      </c>
      <c r="B38" s="11"/>
      <c r="C38" s="11"/>
      <c r="D38" s="11"/>
      <c r="E38" s="11"/>
      <c r="F38" s="11"/>
      <c r="G38" s="11"/>
      <c r="H38" s="11"/>
    </row>
    <row r="39" spans="1:8" x14ac:dyDescent="0.2">
      <c r="A39" s="88" t="s">
        <v>828</v>
      </c>
      <c r="B39" s="11"/>
      <c r="C39" s="11"/>
      <c r="D39" s="11"/>
      <c r="E39" s="11"/>
      <c r="F39" s="11"/>
      <c r="G39" s="11"/>
      <c r="H39" s="11"/>
    </row>
    <row r="40" spans="1:8" x14ac:dyDescent="0.2">
      <c r="B40" s="11"/>
      <c r="C40" s="11"/>
      <c r="D40" s="11"/>
      <c r="E40" s="11"/>
      <c r="F40" s="11"/>
      <c r="G40" s="11"/>
      <c r="H40" s="11"/>
    </row>
    <row r="41" spans="1:8" x14ac:dyDescent="0.2">
      <c r="A41" s="31" t="s">
        <v>903</v>
      </c>
      <c r="B41" s="11"/>
      <c r="C41" s="11"/>
      <c r="D41" s="11"/>
      <c r="E41" s="11"/>
      <c r="F41" s="11"/>
      <c r="G41" s="11"/>
      <c r="H41" s="11"/>
    </row>
    <row r="42" spans="1:8" ht="25.5" x14ac:dyDescent="0.2">
      <c r="A42" s="32" t="s">
        <v>379</v>
      </c>
      <c r="B42" s="22" t="s">
        <v>180</v>
      </c>
      <c r="C42" s="22"/>
      <c r="D42" s="11"/>
      <c r="E42" s="11"/>
      <c r="F42" s="11"/>
      <c r="G42" s="11"/>
      <c r="H42" s="11"/>
    </row>
    <row r="43" spans="1:8" x14ac:dyDescent="0.2">
      <c r="A43" s="32"/>
      <c r="B43" s="22">
        <v>2020</v>
      </c>
      <c r="C43" s="22">
        <v>2021</v>
      </c>
      <c r="D43" s="11"/>
      <c r="E43" s="11"/>
      <c r="F43" s="11"/>
      <c r="G43" s="11"/>
      <c r="H43" s="11"/>
    </row>
    <row r="44" spans="1:8" x14ac:dyDescent="0.2">
      <c r="A44" s="29" t="s">
        <v>380</v>
      </c>
      <c r="B44" s="10">
        <v>6373</v>
      </c>
      <c r="C44" s="10">
        <v>7194</v>
      </c>
      <c r="D44" s="11"/>
      <c r="E44" s="11"/>
      <c r="F44" s="11"/>
      <c r="G44" s="11"/>
      <c r="H44" s="11"/>
    </row>
    <row r="45" spans="1:8" x14ac:dyDescent="0.2">
      <c r="A45" s="29" t="s">
        <v>381</v>
      </c>
      <c r="B45" s="10">
        <v>3567</v>
      </c>
      <c r="C45" s="10">
        <v>3385</v>
      </c>
      <c r="D45" s="11"/>
      <c r="E45" s="11"/>
      <c r="F45" s="11"/>
      <c r="G45" s="11"/>
      <c r="H45" s="11"/>
    </row>
    <row r="46" spans="1:8" x14ac:dyDescent="0.2">
      <c r="A46" s="29" t="s">
        <v>382</v>
      </c>
      <c r="B46" s="11">
        <v>179</v>
      </c>
      <c r="C46" s="10">
        <v>295</v>
      </c>
      <c r="D46" s="11"/>
      <c r="E46" s="11"/>
      <c r="F46" s="11"/>
      <c r="G46" s="11"/>
      <c r="H46" s="11"/>
    </row>
    <row r="47" spans="1:8" x14ac:dyDescent="0.2">
      <c r="A47" s="29" t="s">
        <v>383</v>
      </c>
      <c r="B47" s="11">
        <v>46</v>
      </c>
      <c r="C47" s="10" t="s">
        <v>743</v>
      </c>
      <c r="D47" s="11"/>
      <c r="E47" s="11"/>
      <c r="F47" s="11"/>
      <c r="G47" s="11"/>
      <c r="H47" s="11"/>
    </row>
    <row r="48" spans="1:8" x14ac:dyDescent="0.2">
      <c r="A48" s="29" t="s">
        <v>51</v>
      </c>
      <c r="B48" s="10">
        <v>10165</v>
      </c>
      <c r="C48" s="10">
        <f>SUM(C44:C47)</f>
        <v>10874</v>
      </c>
      <c r="D48" s="11"/>
      <c r="E48" s="11"/>
      <c r="F48" s="11"/>
      <c r="G48" s="11"/>
      <c r="H48" s="11"/>
    </row>
    <row r="49" spans="1:8" x14ac:dyDescent="0.2">
      <c r="A49" s="88" t="s">
        <v>827</v>
      </c>
      <c r="B49" s="10"/>
      <c r="C49" s="10"/>
      <c r="D49" s="11"/>
      <c r="E49" s="11"/>
      <c r="F49" s="11"/>
      <c r="G49" s="11"/>
      <c r="H49" s="11"/>
    </row>
    <row r="50" spans="1:8" x14ac:dyDescent="0.2">
      <c r="A50" s="88" t="s">
        <v>904</v>
      </c>
      <c r="B50" s="11"/>
      <c r="C50" s="11"/>
      <c r="D50" s="11"/>
      <c r="E50" s="11"/>
      <c r="F50" s="11"/>
      <c r="G50" s="11"/>
      <c r="H50" s="11"/>
    </row>
    <row r="51" spans="1:8" x14ac:dyDescent="0.2">
      <c r="A51" s="88"/>
      <c r="B51" s="11"/>
      <c r="C51" s="11"/>
      <c r="D51" s="11"/>
      <c r="E51" s="11"/>
      <c r="F51" s="11"/>
      <c r="G51" s="11"/>
      <c r="H51" s="11"/>
    </row>
    <row r="52" spans="1:8" x14ac:dyDescent="0.2">
      <c r="A52" s="31" t="s">
        <v>905</v>
      </c>
      <c r="B52" s="11"/>
      <c r="C52" s="11"/>
      <c r="D52" s="11"/>
      <c r="E52" s="11"/>
      <c r="F52" s="11"/>
      <c r="G52" s="11"/>
      <c r="H52" s="11"/>
    </row>
    <row r="53" spans="1:8" ht="25.5" x14ac:dyDescent="0.2">
      <c r="A53" s="32" t="s">
        <v>21</v>
      </c>
      <c r="B53" s="22" t="s">
        <v>180</v>
      </c>
      <c r="C53" s="11"/>
      <c r="D53" s="11"/>
      <c r="E53" s="11"/>
      <c r="F53" s="11"/>
      <c r="G53" s="11"/>
      <c r="H53" s="11"/>
    </row>
    <row r="54" spans="1:8" x14ac:dyDescent="0.2">
      <c r="A54" s="32"/>
      <c r="B54" s="22">
        <v>2020</v>
      </c>
      <c r="C54" s="11"/>
      <c r="D54" s="11"/>
      <c r="E54" s="11"/>
      <c r="F54" s="11"/>
      <c r="G54" s="11"/>
      <c r="H54" s="11"/>
    </row>
    <row r="55" spans="1:8" x14ac:dyDescent="0.2">
      <c r="A55" s="29">
        <v>2017</v>
      </c>
      <c r="B55" s="11">
        <v>250</v>
      </c>
      <c r="C55" s="11"/>
      <c r="D55" s="11"/>
      <c r="E55" s="11"/>
      <c r="F55" s="11"/>
      <c r="G55" s="11"/>
      <c r="H55" s="11"/>
    </row>
    <row r="56" spans="1:8" x14ac:dyDescent="0.2">
      <c r="A56" s="29">
        <v>2018</v>
      </c>
      <c r="B56" s="11">
        <v>346</v>
      </c>
      <c r="C56" s="11"/>
      <c r="D56" s="11"/>
      <c r="E56" s="11"/>
      <c r="F56" s="11"/>
      <c r="G56" s="11"/>
      <c r="H56" s="11"/>
    </row>
    <row r="57" spans="1:8" x14ac:dyDescent="0.2">
      <c r="A57" s="29">
        <v>2019</v>
      </c>
      <c r="B57" s="11">
        <v>293</v>
      </c>
      <c r="C57" s="11"/>
      <c r="D57" s="11"/>
      <c r="E57" s="11"/>
      <c r="F57" s="11"/>
      <c r="G57" s="11"/>
      <c r="H57" s="11"/>
    </row>
    <row r="58" spans="1:8" x14ac:dyDescent="0.2">
      <c r="A58" s="29">
        <v>2020</v>
      </c>
      <c r="B58" s="11">
        <v>199</v>
      </c>
      <c r="C58" s="11"/>
      <c r="D58" s="11"/>
      <c r="E58" s="11"/>
      <c r="F58" s="11"/>
      <c r="G58" s="11"/>
      <c r="H58" s="11"/>
    </row>
    <row r="59" spans="1:8" x14ac:dyDescent="0.2">
      <c r="A59" s="29">
        <v>2021</v>
      </c>
      <c r="B59" s="11">
        <v>400</v>
      </c>
      <c r="C59" s="11"/>
      <c r="D59" s="11"/>
      <c r="E59" s="11"/>
      <c r="F59" s="11"/>
      <c r="G59" s="11"/>
      <c r="H59" s="11"/>
    </row>
    <row r="60" spans="1:8" x14ac:dyDescent="0.2">
      <c r="A60" s="29" t="s">
        <v>51</v>
      </c>
      <c r="B60" s="10">
        <f>SUM(B55:B59)</f>
        <v>1488</v>
      </c>
      <c r="C60" s="11"/>
      <c r="D60" s="11"/>
      <c r="E60" s="11"/>
      <c r="F60" s="11"/>
      <c r="G60" s="11"/>
      <c r="H60" s="11"/>
    </row>
    <row r="61" spans="1:8" x14ac:dyDescent="0.2">
      <c r="A61" s="88" t="s">
        <v>827</v>
      </c>
      <c r="B61" s="10"/>
      <c r="C61" s="11"/>
      <c r="D61" s="11"/>
      <c r="E61" s="11"/>
      <c r="F61" s="11"/>
      <c r="G61" s="11"/>
      <c r="H61" s="11"/>
    </row>
    <row r="62" spans="1:8" x14ac:dyDescent="0.2">
      <c r="A62" s="88" t="s">
        <v>829</v>
      </c>
      <c r="B62" s="11"/>
      <c r="C62" s="11"/>
      <c r="D62" s="11"/>
      <c r="E62" s="11"/>
      <c r="F62" s="11"/>
      <c r="G62" s="11"/>
      <c r="H62" s="11"/>
    </row>
    <row r="63" spans="1:8" x14ac:dyDescent="0.2">
      <c r="A63" s="88"/>
      <c r="B63" s="11"/>
      <c r="C63" s="11"/>
      <c r="D63" s="11"/>
      <c r="E63" s="11"/>
      <c r="F63" s="11"/>
      <c r="G63" s="11"/>
      <c r="H63" s="11"/>
    </row>
    <row r="64" spans="1:8" x14ac:dyDescent="0.2">
      <c r="A64" s="88"/>
      <c r="B64" s="11"/>
      <c r="C64" s="11"/>
      <c r="D64" s="11"/>
      <c r="E64" s="11"/>
      <c r="F64" s="11"/>
      <c r="G64" s="11"/>
      <c r="H64" s="11"/>
    </row>
    <row r="65" spans="1:8" ht="17.25" thickBot="1" x14ac:dyDescent="0.35">
      <c r="A65" s="30" t="s">
        <v>387</v>
      </c>
      <c r="B65" s="11"/>
      <c r="C65" s="11"/>
      <c r="D65" s="11"/>
      <c r="E65" s="11"/>
      <c r="F65" s="11"/>
      <c r="G65" s="11"/>
      <c r="H65" s="11"/>
    </row>
    <row r="66" spans="1:8" x14ac:dyDescent="0.2">
      <c r="A66" s="31" t="s">
        <v>906</v>
      </c>
      <c r="B66" s="11"/>
      <c r="C66" s="11"/>
      <c r="D66" s="11"/>
      <c r="E66" s="11"/>
      <c r="F66" s="11"/>
      <c r="G66" s="11"/>
      <c r="H66" s="11"/>
    </row>
    <row r="67" spans="1:8" ht="25.5" x14ac:dyDescent="0.2">
      <c r="A67" s="32" t="s">
        <v>68</v>
      </c>
      <c r="B67" s="22" t="s">
        <v>180</v>
      </c>
      <c r="C67" s="22"/>
      <c r="D67" s="11"/>
      <c r="E67" s="11"/>
      <c r="F67" s="11"/>
      <c r="G67" s="11"/>
      <c r="H67" s="11"/>
    </row>
    <row r="68" spans="1:8" x14ac:dyDescent="0.2">
      <c r="A68" s="32"/>
      <c r="B68" s="22">
        <v>2020</v>
      </c>
      <c r="C68" s="22">
        <v>2021</v>
      </c>
      <c r="D68" s="11"/>
      <c r="E68" s="11"/>
      <c r="F68" s="11"/>
      <c r="G68" s="11"/>
      <c r="H68" s="11"/>
    </row>
    <row r="69" spans="1:8" x14ac:dyDescent="0.2">
      <c r="A69" s="29" t="s">
        <v>70</v>
      </c>
      <c r="B69" s="11">
        <v>21</v>
      </c>
      <c r="C69" s="11">
        <v>22</v>
      </c>
      <c r="D69" s="11"/>
      <c r="E69" s="11"/>
      <c r="F69" s="11"/>
      <c r="G69" s="11"/>
      <c r="H69" s="11"/>
    </row>
    <row r="70" spans="1:8" x14ac:dyDescent="0.2">
      <c r="A70" s="29" t="s">
        <v>74</v>
      </c>
      <c r="B70" s="11">
        <v>17</v>
      </c>
      <c r="C70" s="11">
        <v>18</v>
      </c>
      <c r="D70" s="11"/>
      <c r="E70" s="11"/>
      <c r="F70" s="11"/>
      <c r="G70" s="11"/>
      <c r="H70" s="11"/>
    </row>
    <row r="71" spans="1:8" x14ac:dyDescent="0.2">
      <c r="A71" s="29" t="s">
        <v>78</v>
      </c>
      <c r="B71" s="11">
        <v>171</v>
      </c>
      <c r="C71" s="11">
        <v>197</v>
      </c>
      <c r="D71" s="11"/>
      <c r="E71" s="11"/>
      <c r="F71" s="11"/>
      <c r="G71" s="11"/>
      <c r="H71" s="11"/>
    </row>
    <row r="72" spans="1:8" x14ac:dyDescent="0.2">
      <c r="A72" s="29" t="s">
        <v>82</v>
      </c>
      <c r="B72" s="11">
        <v>228</v>
      </c>
      <c r="C72" s="11">
        <v>221</v>
      </c>
      <c r="D72" s="11"/>
      <c r="E72" s="11"/>
      <c r="F72" s="11"/>
      <c r="G72" s="11"/>
      <c r="H72" s="11"/>
    </row>
    <row r="73" spans="1:8" x14ac:dyDescent="0.2">
      <c r="A73" s="29" t="s">
        <v>86</v>
      </c>
      <c r="B73" s="11">
        <v>53</v>
      </c>
      <c r="C73" s="11">
        <v>52</v>
      </c>
      <c r="D73" s="11"/>
      <c r="E73" s="11"/>
      <c r="F73" s="11"/>
      <c r="G73" s="11"/>
      <c r="H73" s="11"/>
    </row>
    <row r="74" spans="1:8" x14ac:dyDescent="0.2">
      <c r="A74" s="29" t="s">
        <v>90</v>
      </c>
      <c r="B74" s="11">
        <v>67</v>
      </c>
      <c r="C74" s="11">
        <v>84</v>
      </c>
      <c r="D74" s="11"/>
      <c r="E74" s="11"/>
      <c r="F74" s="11"/>
      <c r="G74" s="11"/>
      <c r="H74" s="11"/>
    </row>
    <row r="75" spans="1:8" x14ac:dyDescent="0.2">
      <c r="A75" s="29" t="s">
        <v>94</v>
      </c>
      <c r="B75" s="11">
        <v>136</v>
      </c>
      <c r="C75" s="11">
        <v>138</v>
      </c>
      <c r="D75" s="11"/>
      <c r="E75" s="11"/>
      <c r="F75" s="11"/>
      <c r="G75" s="11"/>
      <c r="H75" s="11"/>
    </row>
    <row r="76" spans="1:8" x14ac:dyDescent="0.2">
      <c r="A76" s="29" t="s">
        <v>98</v>
      </c>
      <c r="B76" s="11">
        <v>11</v>
      </c>
      <c r="C76" s="11">
        <v>16</v>
      </c>
      <c r="D76" s="11"/>
      <c r="E76" s="11"/>
      <c r="F76" s="11"/>
      <c r="G76" s="11"/>
      <c r="H76" s="11"/>
    </row>
    <row r="77" spans="1:8" x14ac:dyDescent="0.2">
      <c r="A77" s="29" t="s">
        <v>102</v>
      </c>
      <c r="B77" s="11">
        <v>264</v>
      </c>
      <c r="C77" s="11">
        <v>261</v>
      </c>
      <c r="D77" s="11"/>
      <c r="E77" s="11"/>
      <c r="F77" s="11"/>
      <c r="G77" s="11"/>
      <c r="H77" s="11"/>
    </row>
    <row r="78" spans="1:8" x14ac:dyDescent="0.2">
      <c r="A78" s="29" t="s">
        <v>106</v>
      </c>
      <c r="B78" s="11">
        <v>140</v>
      </c>
      <c r="C78" s="11">
        <v>149</v>
      </c>
      <c r="D78" s="11"/>
      <c r="E78" s="11"/>
      <c r="F78" s="11"/>
      <c r="G78" s="11"/>
      <c r="H78" s="11"/>
    </row>
    <row r="79" spans="1:8" x14ac:dyDescent="0.2">
      <c r="A79" s="29" t="s">
        <v>110</v>
      </c>
      <c r="B79" s="11">
        <v>6</v>
      </c>
      <c r="C79" s="11">
        <v>7</v>
      </c>
      <c r="D79" s="11"/>
      <c r="E79" s="11"/>
      <c r="F79" s="11"/>
      <c r="G79" s="11"/>
      <c r="H79" s="11"/>
    </row>
    <row r="80" spans="1:8" x14ac:dyDescent="0.2">
      <c r="A80" s="29" t="s">
        <v>114</v>
      </c>
      <c r="B80" s="11">
        <v>56</v>
      </c>
      <c r="C80" s="11">
        <v>49</v>
      </c>
      <c r="D80" s="11"/>
      <c r="E80" s="11"/>
      <c r="F80" s="11"/>
      <c r="G80" s="11"/>
      <c r="H80" s="11"/>
    </row>
    <row r="81" spans="1:8" x14ac:dyDescent="0.2">
      <c r="A81" s="29" t="s">
        <v>118</v>
      </c>
      <c r="B81" s="11">
        <v>198</v>
      </c>
      <c r="C81" s="11">
        <v>214</v>
      </c>
      <c r="D81" s="11"/>
      <c r="E81" s="11"/>
      <c r="F81" s="11"/>
      <c r="G81" s="11"/>
      <c r="H81" s="11"/>
    </row>
    <row r="82" spans="1:8" x14ac:dyDescent="0.2">
      <c r="A82" s="29" t="s">
        <v>122</v>
      </c>
      <c r="B82" s="11">
        <v>546</v>
      </c>
      <c r="C82" s="11">
        <v>597</v>
      </c>
      <c r="D82" s="11"/>
      <c r="E82" s="11"/>
      <c r="F82" s="11"/>
      <c r="G82" s="11"/>
      <c r="H82" s="11"/>
    </row>
    <row r="83" spans="1:8" x14ac:dyDescent="0.2">
      <c r="A83" s="29" t="s">
        <v>126</v>
      </c>
      <c r="B83" s="11">
        <v>13</v>
      </c>
      <c r="C83" s="11">
        <v>11</v>
      </c>
      <c r="D83" s="11"/>
      <c r="E83" s="11"/>
      <c r="F83" s="11"/>
      <c r="G83" s="11"/>
      <c r="H83" s="11"/>
    </row>
    <row r="84" spans="1:8" x14ac:dyDescent="0.2">
      <c r="A84" s="29" t="s">
        <v>130</v>
      </c>
      <c r="B84" s="11">
        <v>23</v>
      </c>
      <c r="C84" s="11">
        <v>18</v>
      </c>
      <c r="D84" s="11"/>
      <c r="E84" s="11"/>
      <c r="F84" s="11"/>
      <c r="G84" s="11"/>
      <c r="H84" s="11"/>
    </row>
    <row r="85" spans="1:8" x14ac:dyDescent="0.2">
      <c r="A85" s="29" t="s">
        <v>134</v>
      </c>
      <c r="B85" s="11">
        <v>15</v>
      </c>
      <c r="C85" s="11">
        <v>21</v>
      </c>
      <c r="D85" s="11"/>
      <c r="E85" s="11"/>
      <c r="F85" s="11"/>
      <c r="G85" s="11"/>
      <c r="H85" s="11"/>
    </row>
    <row r="86" spans="1:8" x14ac:dyDescent="0.2">
      <c r="A86" s="29" t="s">
        <v>138</v>
      </c>
      <c r="B86" s="11">
        <v>221</v>
      </c>
      <c r="C86" s="11">
        <v>212</v>
      </c>
      <c r="D86" s="11"/>
      <c r="E86" s="11"/>
      <c r="F86" s="11"/>
      <c r="G86" s="11"/>
      <c r="H86" s="11"/>
    </row>
    <row r="87" spans="1:8" x14ac:dyDescent="0.2">
      <c r="A87" s="29" t="s">
        <v>142</v>
      </c>
      <c r="B87" s="11">
        <v>59</v>
      </c>
      <c r="C87" s="11">
        <v>61</v>
      </c>
      <c r="D87" s="11"/>
      <c r="E87" s="11"/>
      <c r="F87" s="11"/>
      <c r="G87" s="11"/>
      <c r="H87" s="11"/>
    </row>
    <row r="88" spans="1:8" x14ac:dyDescent="0.2">
      <c r="A88" s="29" t="s">
        <v>146</v>
      </c>
      <c r="B88" s="11">
        <v>216</v>
      </c>
      <c r="C88" s="11">
        <v>232</v>
      </c>
      <c r="D88" s="11"/>
      <c r="E88" s="11"/>
      <c r="F88" s="11"/>
      <c r="G88" s="11"/>
      <c r="H88" s="11"/>
    </row>
    <row r="89" spans="1:8" x14ac:dyDescent="0.2">
      <c r="A89" s="29" t="s">
        <v>71</v>
      </c>
      <c r="B89" s="11">
        <v>12</v>
      </c>
      <c r="C89" s="11">
        <v>11</v>
      </c>
      <c r="D89" s="11"/>
      <c r="E89" s="11"/>
      <c r="F89" s="11"/>
      <c r="G89" s="11"/>
      <c r="H89" s="11"/>
    </row>
    <row r="90" spans="1:8" x14ac:dyDescent="0.2">
      <c r="A90" s="29" t="s">
        <v>75</v>
      </c>
      <c r="B90" s="11">
        <v>279</v>
      </c>
      <c r="C90" s="11">
        <v>266</v>
      </c>
      <c r="D90" s="11"/>
      <c r="E90" s="11"/>
      <c r="F90" s="11"/>
      <c r="G90" s="11"/>
      <c r="H90" s="11"/>
    </row>
    <row r="91" spans="1:8" x14ac:dyDescent="0.2">
      <c r="A91" s="29" t="s">
        <v>79</v>
      </c>
      <c r="B91" s="11">
        <v>18</v>
      </c>
      <c r="C91" s="11">
        <v>20</v>
      </c>
      <c r="D91" s="11"/>
      <c r="E91" s="11"/>
      <c r="F91" s="11"/>
      <c r="G91" s="11"/>
      <c r="H91" s="11"/>
    </row>
    <row r="92" spans="1:8" x14ac:dyDescent="0.2">
      <c r="A92" s="29" t="s">
        <v>83</v>
      </c>
      <c r="B92" s="11">
        <v>41</v>
      </c>
      <c r="C92" s="11">
        <v>40</v>
      </c>
      <c r="D92" s="11"/>
      <c r="E92" s="11"/>
      <c r="F92" s="11"/>
      <c r="G92" s="11"/>
      <c r="H92" s="11"/>
    </row>
    <row r="93" spans="1:8" x14ac:dyDescent="0.2">
      <c r="A93" s="29" t="s">
        <v>87</v>
      </c>
      <c r="B93" s="11">
        <v>172</v>
      </c>
      <c r="C93" s="11">
        <v>181</v>
      </c>
      <c r="D93" s="11"/>
      <c r="E93" s="11"/>
      <c r="F93" s="11"/>
      <c r="G93" s="11"/>
      <c r="H93" s="11"/>
    </row>
    <row r="94" spans="1:8" x14ac:dyDescent="0.2">
      <c r="A94" s="29" t="s">
        <v>91</v>
      </c>
      <c r="B94" s="11">
        <v>164</v>
      </c>
      <c r="C94" s="11">
        <v>161</v>
      </c>
      <c r="D94" s="11"/>
      <c r="E94" s="11"/>
      <c r="F94" s="11"/>
      <c r="G94" s="11"/>
      <c r="H94" s="11"/>
    </row>
    <row r="95" spans="1:8" x14ac:dyDescent="0.2">
      <c r="A95" s="29" t="s">
        <v>95</v>
      </c>
      <c r="B95" s="11">
        <v>364</v>
      </c>
      <c r="C95" s="11">
        <v>400</v>
      </c>
      <c r="D95" s="11"/>
      <c r="E95" s="11"/>
      <c r="F95" s="11"/>
      <c r="G95" s="11"/>
      <c r="H95" s="11"/>
    </row>
    <row r="96" spans="1:8" x14ac:dyDescent="0.2">
      <c r="A96" s="29" t="s">
        <v>99</v>
      </c>
      <c r="B96" s="11">
        <v>70</v>
      </c>
      <c r="C96" s="11">
        <v>74</v>
      </c>
      <c r="D96" s="11"/>
      <c r="E96" s="11"/>
      <c r="F96" s="11"/>
      <c r="G96" s="11"/>
      <c r="H96" s="11"/>
    </row>
    <row r="97" spans="1:8" x14ac:dyDescent="0.2">
      <c r="A97" s="29" t="s">
        <v>103</v>
      </c>
      <c r="B97" s="11">
        <v>27</v>
      </c>
      <c r="C97" s="11">
        <v>27</v>
      </c>
      <c r="D97" s="11"/>
      <c r="E97" s="11"/>
      <c r="F97" s="11"/>
      <c r="G97" s="11"/>
      <c r="H97" s="11"/>
    </row>
    <row r="98" spans="1:8" x14ac:dyDescent="0.2">
      <c r="A98" s="29" t="s">
        <v>107</v>
      </c>
      <c r="B98" s="11">
        <v>9</v>
      </c>
      <c r="C98" s="11">
        <v>9</v>
      </c>
      <c r="D98" s="11"/>
      <c r="E98" s="11"/>
      <c r="F98" s="11"/>
      <c r="G98" s="11"/>
      <c r="H98" s="11"/>
    </row>
    <row r="99" spans="1:8" x14ac:dyDescent="0.2">
      <c r="A99" s="29" t="s">
        <v>111</v>
      </c>
      <c r="B99" s="11">
        <v>135</v>
      </c>
      <c r="C99" s="11">
        <v>141</v>
      </c>
      <c r="D99" s="11"/>
      <c r="E99" s="11"/>
      <c r="F99" s="11"/>
      <c r="G99" s="11"/>
      <c r="H99" s="11"/>
    </row>
    <row r="100" spans="1:8" x14ac:dyDescent="0.2">
      <c r="A100" s="29" t="s">
        <v>115</v>
      </c>
      <c r="B100" s="11">
        <v>30</v>
      </c>
      <c r="C100" s="11">
        <v>31</v>
      </c>
      <c r="D100" s="11"/>
      <c r="E100" s="11"/>
      <c r="F100" s="11"/>
      <c r="G100" s="11"/>
      <c r="H100" s="11"/>
    </row>
    <row r="101" spans="1:8" x14ac:dyDescent="0.2">
      <c r="A101" s="29" t="s">
        <v>119</v>
      </c>
      <c r="B101" s="11">
        <v>323</v>
      </c>
      <c r="C101" s="11">
        <v>359</v>
      </c>
      <c r="D101" s="11"/>
      <c r="E101" s="11"/>
      <c r="F101" s="11"/>
      <c r="G101" s="11"/>
      <c r="H101" s="11"/>
    </row>
    <row r="102" spans="1:8" x14ac:dyDescent="0.2">
      <c r="A102" s="29" t="s">
        <v>123</v>
      </c>
      <c r="B102" s="11">
        <v>27</v>
      </c>
      <c r="C102" s="11">
        <v>27</v>
      </c>
      <c r="D102" s="11"/>
      <c r="E102" s="11"/>
      <c r="F102" s="11"/>
      <c r="G102" s="11"/>
      <c r="H102" s="11"/>
    </row>
    <row r="103" spans="1:8" x14ac:dyDescent="0.2">
      <c r="A103" s="29" t="s">
        <v>127</v>
      </c>
      <c r="B103" s="11">
        <v>233</v>
      </c>
      <c r="C103" s="11">
        <v>226</v>
      </c>
      <c r="D103" s="11"/>
      <c r="E103" s="11"/>
      <c r="F103" s="11"/>
      <c r="G103" s="11"/>
      <c r="H103" s="11"/>
    </row>
    <row r="104" spans="1:8" x14ac:dyDescent="0.2">
      <c r="A104" s="29" t="s">
        <v>131</v>
      </c>
      <c r="B104" s="11">
        <v>320</v>
      </c>
      <c r="C104" s="11">
        <v>325</v>
      </c>
      <c r="D104" s="11"/>
      <c r="E104" s="11"/>
      <c r="F104" s="11"/>
      <c r="G104" s="11"/>
      <c r="H104" s="11"/>
    </row>
    <row r="105" spans="1:8" x14ac:dyDescent="0.2">
      <c r="A105" s="29" t="s">
        <v>135</v>
      </c>
      <c r="B105" s="11">
        <v>81</v>
      </c>
      <c r="C105" s="11">
        <v>92</v>
      </c>
      <c r="D105" s="11"/>
      <c r="E105" s="11"/>
      <c r="F105" s="11"/>
      <c r="G105" s="11"/>
      <c r="H105" s="11"/>
    </row>
    <row r="106" spans="1:8" x14ac:dyDescent="0.2">
      <c r="A106" s="29" t="s">
        <v>139</v>
      </c>
      <c r="B106" s="11">
        <v>11</v>
      </c>
      <c r="C106" s="11">
        <v>13</v>
      </c>
      <c r="D106" s="11"/>
      <c r="E106" s="11"/>
      <c r="F106" s="11"/>
      <c r="G106" s="11"/>
      <c r="H106" s="11"/>
    </row>
    <row r="107" spans="1:8" x14ac:dyDescent="0.2">
      <c r="A107" s="29" t="s">
        <v>143</v>
      </c>
      <c r="B107" s="11">
        <v>94</v>
      </c>
      <c r="C107" s="11">
        <v>101</v>
      </c>
      <c r="D107" s="11"/>
      <c r="E107" s="11"/>
      <c r="F107" s="11"/>
      <c r="G107" s="11"/>
      <c r="H107" s="11"/>
    </row>
    <row r="108" spans="1:8" x14ac:dyDescent="0.2">
      <c r="A108" s="29" t="s">
        <v>147</v>
      </c>
      <c r="B108" s="11">
        <v>229</v>
      </c>
      <c r="C108" s="11">
        <v>235</v>
      </c>
      <c r="D108" s="11"/>
      <c r="E108" s="11"/>
      <c r="F108" s="11"/>
      <c r="G108" s="11"/>
      <c r="H108" s="11"/>
    </row>
    <row r="109" spans="1:8" x14ac:dyDescent="0.2">
      <c r="A109" s="29" t="s">
        <v>72</v>
      </c>
      <c r="B109" s="11">
        <v>9</v>
      </c>
      <c r="C109" s="11">
        <v>10</v>
      </c>
      <c r="D109" s="11"/>
      <c r="E109" s="11"/>
      <c r="F109" s="11"/>
      <c r="G109" s="11"/>
      <c r="H109" s="11"/>
    </row>
    <row r="110" spans="1:8" x14ac:dyDescent="0.2">
      <c r="A110" s="29" t="s">
        <v>76</v>
      </c>
      <c r="B110" s="11">
        <v>92</v>
      </c>
      <c r="C110" s="11">
        <v>115</v>
      </c>
      <c r="D110" s="11"/>
      <c r="E110" s="11"/>
      <c r="F110" s="11"/>
      <c r="G110" s="11"/>
      <c r="H110" s="11"/>
    </row>
    <row r="111" spans="1:8" x14ac:dyDescent="0.2">
      <c r="A111" s="29" t="s">
        <v>80</v>
      </c>
      <c r="B111" s="11">
        <v>202</v>
      </c>
      <c r="C111" s="11">
        <v>203</v>
      </c>
      <c r="D111" s="11"/>
      <c r="E111" s="11"/>
      <c r="F111" s="11"/>
      <c r="G111" s="11"/>
      <c r="H111" s="11"/>
    </row>
    <row r="112" spans="1:8" x14ac:dyDescent="0.2">
      <c r="A112" s="29" t="s">
        <v>84</v>
      </c>
      <c r="B112" s="11">
        <v>300</v>
      </c>
      <c r="C112" s="11">
        <v>271</v>
      </c>
      <c r="D112" s="11"/>
      <c r="E112" s="11"/>
      <c r="F112" s="11"/>
      <c r="G112" s="11"/>
      <c r="H112" s="11"/>
    </row>
    <row r="113" spans="1:8" x14ac:dyDescent="0.2">
      <c r="A113" s="29" t="s">
        <v>88</v>
      </c>
      <c r="B113" s="11">
        <v>329</v>
      </c>
      <c r="C113" s="11">
        <v>337</v>
      </c>
      <c r="D113" s="11"/>
      <c r="E113" s="11"/>
      <c r="F113" s="11"/>
      <c r="G113" s="11"/>
      <c r="H113" s="11"/>
    </row>
    <row r="114" spans="1:8" x14ac:dyDescent="0.2">
      <c r="A114" s="29" t="s">
        <v>92</v>
      </c>
      <c r="B114" s="11">
        <v>53</v>
      </c>
      <c r="C114" s="11">
        <v>66</v>
      </c>
      <c r="D114" s="11"/>
      <c r="E114" s="11"/>
      <c r="F114" s="11"/>
      <c r="G114" s="11"/>
      <c r="H114" s="11"/>
    </row>
    <row r="115" spans="1:8" x14ac:dyDescent="0.2">
      <c r="A115" s="29" t="s">
        <v>96</v>
      </c>
      <c r="B115" s="11">
        <v>56</v>
      </c>
      <c r="C115" s="11">
        <v>64</v>
      </c>
      <c r="D115" s="11"/>
      <c r="E115" s="11"/>
      <c r="F115" s="11"/>
      <c r="G115" s="11"/>
      <c r="H115" s="11"/>
    </row>
    <row r="116" spans="1:8" x14ac:dyDescent="0.2">
      <c r="A116" s="29" t="s">
        <v>100</v>
      </c>
      <c r="B116" s="11">
        <v>37</v>
      </c>
      <c r="C116" s="11">
        <v>41</v>
      </c>
      <c r="D116" s="11"/>
      <c r="E116" s="11"/>
      <c r="F116" s="11"/>
      <c r="G116" s="11"/>
      <c r="H116" s="11"/>
    </row>
    <row r="117" spans="1:8" x14ac:dyDescent="0.2">
      <c r="A117" s="29" t="s">
        <v>104</v>
      </c>
      <c r="B117" s="11">
        <v>366</v>
      </c>
      <c r="C117" s="11">
        <v>369</v>
      </c>
      <c r="D117" s="11"/>
      <c r="E117" s="11"/>
      <c r="F117" s="11"/>
      <c r="G117" s="11"/>
      <c r="H117" s="11"/>
    </row>
    <row r="118" spans="1:8" x14ac:dyDescent="0.2">
      <c r="A118" s="29" t="s">
        <v>108</v>
      </c>
      <c r="B118" s="11">
        <v>205</v>
      </c>
      <c r="C118" s="11">
        <v>214</v>
      </c>
      <c r="D118" s="11"/>
      <c r="E118" s="11"/>
      <c r="F118" s="11"/>
      <c r="G118" s="11"/>
      <c r="H118" s="11"/>
    </row>
    <row r="119" spans="1:8" x14ac:dyDescent="0.2">
      <c r="A119" s="29" t="s">
        <v>112</v>
      </c>
      <c r="B119" s="11">
        <v>71</v>
      </c>
      <c r="C119" s="11">
        <v>77</v>
      </c>
      <c r="D119" s="11"/>
      <c r="E119" s="11"/>
      <c r="F119" s="11"/>
      <c r="G119" s="11"/>
      <c r="H119" s="11"/>
    </row>
    <row r="120" spans="1:8" x14ac:dyDescent="0.2">
      <c r="A120" s="29" t="s">
        <v>116</v>
      </c>
      <c r="B120" s="11">
        <v>263</v>
      </c>
      <c r="C120" s="11">
        <v>275</v>
      </c>
      <c r="D120" s="11"/>
      <c r="E120" s="11"/>
      <c r="F120" s="11"/>
      <c r="G120" s="11"/>
      <c r="H120" s="11"/>
    </row>
    <row r="121" spans="1:8" x14ac:dyDescent="0.2">
      <c r="A121" s="29" t="s">
        <v>120</v>
      </c>
      <c r="B121" s="11">
        <v>277</v>
      </c>
      <c r="C121" s="11">
        <v>285</v>
      </c>
      <c r="D121" s="11"/>
      <c r="E121" s="11"/>
      <c r="F121" s="11"/>
      <c r="G121" s="11"/>
      <c r="H121" s="11"/>
    </row>
    <row r="122" spans="1:8" x14ac:dyDescent="0.2">
      <c r="A122" s="29" t="s">
        <v>124</v>
      </c>
      <c r="B122" s="11">
        <v>31</v>
      </c>
      <c r="C122" s="11">
        <v>29</v>
      </c>
      <c r="D122" s="11"/>
      <c r="E122" s="11"/>
      <c r="F122" s="11"/>
      <c r="G122" s="11"/>
      <c r="H122" s="11"/>
    </row>
    <row r="123" spans="1:8" x14ac:dyDescent="0.2">
      <c r="A123" s="29" t="s">
        <v>128</v>
      </c>
      <c r="B123" s="11">
        <v>25</v>
      </c>
      <c r="C123" s="11">
        <v>28</v>
      </c>
      <c r="D123" s="11"/>
      <c r="E123" s="11"/>
      <c r="F123" s="11"/>
      <c r="G123" s="11"/>
      <c r="H123" s="11"/>
    </row>
    <row r="124" spans="1:8" x14ac:dyDescent="0.2">
      <c r="A124" s="29" t="s">
        <v>132</v>
      </c>
      <c r="B124" s="11">
        <v>11</v>
      </c>
      <c r="C124" s="11">
        <v>12</v>
      </c>
      <c r="D124" s="11"/>
      <c r="E124" s="11"/>
      <c r="F124" s="11"/>
      <c r="G124" s="11"/>
      <c r="H124" s="11"/>
    </row>
    <row r="125" spans="1:8" x14ac:dyDescent="0.2">
      <c r="A125" s="29" t="s">
        <v>136</v>
      </c>
      <c r="B125" s="11">
        <v>145</v>
      </c>
      <c r="C125" s="11">
        <v>142</v>
      </c>
      <c r="D125" s="11"/>
      <c r="E125" s="11"/>
      <c r="F125" s="11"/>
      <c r="G125" s="11"/>
      <c r="H125" s="11"/>
    </row>
    <row r="126" spans="1:8" x14ac:dyDescent="0.2">
      <c r="A126" s="29" t="s">
        <v>140</v>
      </c>
      <c r="B126" s="11">
        <v>12</v>
      </c>
      <c r="C126" s="11">
        <v>14</v>
      </c>
      <c r="D126" s="11"/>
      <c r="E126" s="11"/>
      <c r="F126" s="11"/>
      <c r="G126" s="11"/>
      <c r="H126" s="11"/>
    </row>
    <row r="127" spans="1:8" x14ac:dyDescent="0.2">
      <c r="A127" s="29" t="s">
        <v>144</v>
      </c>
      <c r="B127" s="11">
        <v>171</v>
      </c>
      <c r="C127" s="11">
        <v>181</v>
      </c>
      <c r="D127" s="11"/>
      <c r="E127" s="11"/>
      <c r="F127" s="11"/>
      <c r="G127" s="11"/>
      <c r="H127" s="11"/>
    </row>
    <row r="128" spans="1:8" x14ac:dyDescent="0.2">
      <c r="A128" s="29" t="s">
        <v>148</v>
      </c>
      <c r="B128" s="11">
        <v>7</v>
      </c>
      <c r="C128" s="11">
        <v>6</v>
      </c>
      <c r="D128" s="11"/>
      <c r="E128" s="11"/>
      <c r="F128" s="11"/>
      <c r="G128" s="11"/>
      <c r="H128" s="11"/>
    </row>
    <row r="129" spans="1:8" x14ac:dyDescent="0.2">
      <c r="A129" s="29" t="s">
        <v>73</v>
      </c>
      <c r="B129" s="11">
        <v>10</v>
      </c>
      <c r="C129" s="11">
        <v>9</v>
      </c>
      <c r="D129" s="11"/>
      <c r="E129" s="11"/>
      <c r="F129" s="11"/>
      <c r="G129" s="11"/>
      <c r="H129" s="11"/>
    </row>
    <row r="130" spans="1:8" x14ac:dyDescent="0.2">
      <c r="A130" s="29" t="s">
        <v>77</v>
      </c>
      <c r="B130" s="11">
        <v>46</v>
      </c>
      <c r="C130" s="11">
        <v>51</v>
      </c>
      <c r="D130" s="11"/>
      <c r="E130" s="11"/>
      <c r="F130" s="11"/>
      <c r="G130" s="11"/>
      <c r="H130" s="11"/>
    </row>
    <row r="131" spans="1:8" x14ac:dyDescent="0.2">
      <c r="A131" s="29" t="s">
        <v>81</v>
      </c>
      <c r="B131" s="11">
        <v>22</v>
      </c>
      <c r="C131" s="11">
        <v>25</v>
      </c>
      <c r="D131" s="11"/>
      <c r="E131" s="11"/>
      <c r="F131" s="11"/>
      <c r="G131" s="11"/>
      <c r="H131" s="11"/>
    </row>
    <row r="132" spans="1:8" x14ac:dyDescent="0.2">
      <c r="A132" s="29" t="s">
        <v>85</v>
      </c>
      <c r="B132" s="11">
        <v>172</v>
      </c>
      <c r="C132" s="11">
        <v>168</v>
      </c>
      <c r="D132" s="11"/>
      <c r="E132" s="11"/>
      <c r="F132" s="11"/>
      <c r="G132" s="11"/>
      <c r="H132" s="11"/>
    </row>
    <row r="133" spans="1:8" x14ac:dyDescent="0.2">
      <c r="A133" s="29" t="s">
        <v>89</v>
      </c>
      <c r="B133" s="11">
        <v>14</v>
      </c>
      <c r="C133" s="11">
        <v>16</v>
      </c>
      <c r="D133" s="11"/>
      <c r="E133" s="11"/>
      <c r="F133" s="11"/>
      <c r="G133" s="11"/>
      <c r="H133" s="11"/>
    </row>
    <row r="134" spans="1:8" x14ac:dyDescent="0.2">
      <c r="A134" s="29" t="s">
        <v>93</v>
      </c>
      <c r="B134" s="11">
        <v>50</v>
      </c>
      <c r="C134" s="11">
        <v>62</v>
      </c>
      <c r="D134" s="11"/>
      <c r="E134" s="11"/>
      <c r="F134" s="11"/>
      <c r="G134" s="11"/>
      <c r="H134" s="11"/>
    </row>
    <row r="135" spans="1:8" x14ac:dyDescent="0.2">
      <c r="A135" s="29" t="s">
        <v>97</v>
      </c>
      <c r="B135" s="11">
        <v>25</v>
      </c>
      <c r="C135" s="11">
        <v>26</v>
      </c>
      <c r="D135" s="11"/>
      <c r="E135" s="11"/>
      <c r="F135" s="11"/>
      <c r="G135" s="11"/>
      <c r="H135" s="11"/>
    </row>
    <row r="136" spans="1:8" x14ac:dyDescent="0.2">
      <c r="A136" s="29" t="s">
        <v>101</v>
      </c>
      <c r="B136" s="11">
        <v>5</v>
      </c>
      <c r="C136" s="11" t="s">
        <v>175</v>
      </c>
      <c r="D136" s="11"/>
      <c r="E136" s="11"/>
      <c r="F136" s="11"/>
      <c r="G136" s="11"/>
      <c r="H136" s="11"/>
    </row>
    <row r="137" spans="1:8" x14ac:dyDescent="0.2">
      <c r="A137" s="29" t="s">
        <v>105</v>
      </c>
      <c r="B137" s="11" t="s">
        <v>175</v>
      </c>
      <c r="C137" s="11" t="s">
        <v>175</v>
      </c>
      <c r="D137" s="11"/>
      <c r="E137" s="11"/>
      <c r="F137" s="11"/>
      <c r="G137" s="11"/>
      <c r="H137" s="11"/>
    </row>
    <row r="138" spans="1:8" x14ac:dyDescent="0.2">
      <c r="A138" s="29" t="s">
        <v>109</v>
      </c>
      <c r="B138" s="11">
        <v>42</v>
      </c>
      <c r="C138" s="11">
        <v>49</v>
      </c>
      <c r="D138" s="11"/>
      <c r="E138" s="11"/>
      <c r="F138" s="11"/>
      <c r="G138" s="11"/>
      <c r="H138" s="11"/>
    </row>
    <row r="139" spans="1:8" x14ac:dyDescent="0.2">
      <c r="A139" s="29" t="s">
        <v>113</v>
      </c>
      <c r="B139" s="11">
        <v>57</v>
      </c>
      <c r="C139" s="11">
        <v>54</v>
      </c>
      <c r="D139" s="11"/>
      <c r="E139" s="11"/>
      <c r="F139" s="11"/>
      <c r="G139" s="11"/>
      <c r="H139" s="11"/>
    </row>
    <row r="140" spans="1:8" x14ac:dyDescent="0.2">
      <c r="A140" s="29" t="s">
        <v>117</v>
      </c>
      <c r="B140" s="11">
        <v>52</v>
      </c>
      <c r="C140" s="11">
        <v>61</v>
      </c>
      <c r="D140" s="11"/>
      <c r="E140" s="11"/>
      <c r="F140" s="11"/>
      <c r="G140" s="11"/>
      <c r="H140" s="11"/>
    </row>
    <row r="141" spans="1:8" x14ac:dyDescent="0.2">
      <c r="A141" s="29" t="s">
        <v>121</v>
      </c>
      <c r="B141" s="11">
        <v>6</v>
      </c>
      <c r="C141" s="11">
        <v>7</v>
      </c>
      <c r="D141" s="11"/>
      <c r="E141" s="11"/>
      <c r="F141" s="11"/>
      <c r="G141" s="11"/>
      <c r="H141" s="11"/>
    </row>
    <row r="142" spans="1:8" x14ac:dyDescent="0.2">
      <c r="A142" s="29" t="s">
        <v>125</v>
      </c>
      <c r="B142" s="11">
        <v>383</v>
      </c>
      <c r="C142" s="11">
        <v>375</v>
      </c>
      <c r="D142" s="11"/>
      <c r="E142" s="11"/>
      <c r="F142" s="11"/>
      <c r="G142" s="11"/>
      <c r="H142" s="11"/>
    </row>
    <row r="143" spans="1:8" x14ac:dyDescent="0.2">
      <c r="A143" s="29" t="s">
        <v>129</v>
      </c>
      <c r="B143" s="11">
        <v>398</v>
      </c>
      <c r="C143" s="11">
        <v>433</v>
      </c>
      <c r="D143" s="11"/>
      <c r="E143" s="11"/>
      <c r="F143" s="11"/>
      <c r="G143" s="11"/>
      <c r="H143" s="11"/>
    </row>
    <row r="144" spans="1:8" x14ac:dyDescent="0.2">
      <c r="A144" s="29" t="s">
        <v>133</v>
      </c>
      <c r="B144" s="11">
        <v>63</v>
      </c>
      <c r="C144" s="11">
        <v>73</v>
      </c>
      <c r="D144" s="11"/>
      <c r="E144" s="11"/>
      <c r="F144" s="11"/>
      <c r="G144" s="11"/>
      <c r="H144" s="11"/>
    </row>
    <row r="145" spans="1:8" x14ac:dyDescent="0.2">
      <c r="A145" s="29" t="s">
        <v>137</v>
      </c>
      <c r="B145" s="11">
        <v>367</v>
      </c>
      <c r="C145" s="11">
        <v>389</v>
      </c>
      <c r="D145" s="11"/>
      <c r="E145" s="11"/>
      <c r="F145" s="11"/>
      <c r="G145" s="11"/>
      <c r="H145" s="11"/>
    </row>
    <row r="146" spans="1:8" x14ac:dyDescent="0.2">
      <c r="A146" s="29" t="s">
        <v>141</v>
      </c>
      <c r="B146" s="11">
        <v>112</v>
      </c>
      <c r="C146" s="11">
        <v>114</v>
      </c>
      <c r="D146" s="11"/>
      <c r="E146" s="11"/>
      <c r="F146" s="11"/>
      <c r="G146" s="11"/>
      <c r="H146" s="11"/>
    </row>
    <row r="147" spans="1:8" x14ac:dyDescent="0.2">
      <c r="A147" s="29" t="s">
        <v>145</v>
      </c>
      <c r="B147" s="11">
        <v>308</v>
      </c>
      <c r="C147" s="11">
        <v>319</v>
      </c>
      <c r="D147" s="11"/>
      <c r="E147" s="11"/>
      <c r="F147" s="11"/>
      <c r="G147" s="11"/>
      <c r="H147" s="11"/>
    </row>
    <row r="148" spans="1:8" x14ac:dyDescent="0.2">
      <c r="A148" s="29" t="s">
        <v>149</v>
      </c>
      <c r="B148" s="11">
        <v>13</v>
      </c>
      <c r="C148" s="11">
        <v>13</v>
      </c>
      <c r="D148" s="11"/>
      <c r="E148" s="11"/>
      <c r="F148" s="11"/>
      <c r="G148" s="11"/>
      <c r="H148" s="11"/>
    </row>
    <row r="149" spans="1:8" x14ac:dyDescent="0.2">
      <c r="A149" s="88" t="s">
        <v>827</v>
      </c>
      <c r="B149" s="11"/>
      <c r="C149" s="11"/>
      <c r="D149" s="11"/>
      <c r="E149" s="11"/>
      <c r="F149" s="11"/>
      <c r="G149" s="11"/>
      <c r="H149" s="11"/>
    </row>
    <row r="150" spans="1:8" x14ac:dyDescent="0.2">
      <c r="A150" s="88"/>
      <c r="B150" s="11"/>
      <c r="C150" s="11"/>
      <c r="D150" s="11"/>
      <c r="E150" s="11"/>
      <c r="F150" s="11"/>
      <c r="G150" s="11"/>
      <c r="H150" s="11"/>
    </row>
    <row r="151" spans="1:8" x14ac:dyDescent="0.2">
      <c r="A151" s="31" t="s">
        <v>907</v>
      </c>
      <c r="B151" s="11"/>
      <c r="C151" s="11"/>
      <c r="D151" s="11"/>
      <c r="E151" s="11"/>
      <c r="F151" s="11"/>
      <c r="G151" s="11"/>
      <c r="H151" s="11"/>
    </row>
    <row r="152" spans="1:8" x14ac:dyDescent="0.2">
      <c r="A152" s="32"/>
      <c r="B152" s="22">
        <v>2020</v>
      </c>
      <c r="C152" s="22"/>
      <c r="D152" s="22">
        <v>2021</v>
      </c>
      <c r="E152" s="22"/>
      <c r="F152" s="11"/>
      <c r="G152" s="11"/>
      <c r="H152" s="11"/>
    </row>
    <row r="153" spans="1:8" ht="38.25" x14ac:dyDescent="0.2">
      <c r="A153" s="32" t="s">
        <v>152</v>
      </c>
      <c r="B153" s="22" t="s">
        <v>384</v>
      </c>
      <c r="C153" s="22" t="s">
        <v>385</v>
      </c>
      <c r="D153" s="22" t="s">
        <v>384</v>
      </c>
      <c r="E153" s="22" t="s">
        <v>385</v>
      </c>
      <c r="F153" s="11"/>
      <c r="G153" s="11"/>
      <c r="H153" s="11"/>
    </row>
    <row r="154" spans="1:8" x14ac:dyDescent="0.2">
      <c r="A154" s="29" t="s">
        <v>181</v>
      </c>
      <c r="B154" s="10">
        <v>322</v>
      </c>
      <c r="C154" s="10">
        <v>125</v>
      </c>
      <c r="D154" s="10">
        <v>338</v>
      </c>
      <c r="E154" s="10">
        <v>151</v>
      </c>
      <c r="F154" s="11"/>
      <c r="G154" s="11"/>
      <c r="H154" s="11"/>
    </row>
    <row r="155" spans="1:8" x14ac:dyDescent="0.2">
      <c r="A155" s="29" t="s">
        <v>182</v>
      </c>
      <c r="B155" s="10">
        <v>1008</v>
      </c>
      <c r="C155" s="10">
        <v>476</v>
      </c>
      <c r="D155" s="10">
        <v>989</v>
      </c>
      <c r="E155" s="10">
        <v>507</v>
      </c>
      <c r="F155" s="11"/>
      <c r="G155" s="11"/>
      <c r="H155" s="11"/>
    </row>
    <row r="156" spans="1:8" x14ac:dyDescent="0.2">
      <c r="A156" s="29" t="s">
        <v>183</v>
      </c>
      <c r="B156" s="10">
        <v>326</v>
      </c>
      <c r="C156" s="10">
        <v>143</v>
      </c>
      <c r="D156" s="10">
        <v>340</v>
      </c>
      <c r="E156" s="10">
        <v>146</v>
      </c>
      <c r="F156" s="11"/>
      <c r="G156" s="11"/>
      <c r="H156" s="11"/>
    </row>
    <row r="157" spans="1:8" x14ac:dyDescent="0.2">
      <c r="A157" s="29" t="s">
        <v>184</v>
      </c>
      <c r="B157" s="10">
        <v>193</v>
      </c>
      <c r="C157" s="10">
        <v>141</v>
      </c>
      <c r="D157" s="10">
        <v>207</v>
      </c>
      <c r="E157" s="10">
        <v>158</v>
      </c>
      <c r="F157" s="11"/>
      <c r="G157" s="11"/>
      <c r="H157" s="11"/>
    </row>
    <row r="158" spans="1:8" x14ac:dyDescent="0.2">
      <c r="A158" s="29" t="s">
        <v>185</v>
      </c>
      <c r="B158" s="10">
        <v>142</v>
      </c>
      <c r="C158" s="10">
        <v>46</v>
      </c>
      <c r="D158" s="10">
        <v>140</v>
      </c>
      <c r="E158" s="10">
        <v>67</v>
      </c>
      <c r="F158" s="11"/>
      <c r="G158" s="11"/>
      <c r="H158" s="11"/>
    </row>
    <row r="159" spans="1:8" x14ac:dyDescent="0.2">
      <c r="A159" s="29" t="s">
        <v>186</v>
      </c>
      <c r="B159" s="10">
        <v>414</v>
      </c>
      <c r="C159" s="10">
        <v>172</v>
      </c>
      <c r="D159" s="10">
        <v>444</v>
      </c>
      <c r="E159" s="10">
        <v>190</v>
      </c>
      <c r="F159" s="11"/>
      <c r="G159" s="11"/>
      <c r="H159" s="11"/>
    </row>
    <row r="160" spans="1:8" x14ac:dyDescent="0.2">
      <c r="A160" s="29" t="s">
        <v>187</v>
      </c>
      <c r="B160" s="10">
        <v>866</v>
      </c>
      <c r="C160" s="10">
        <v>376</v>
      </c>
      <c r="D160" s="10">
        <v>853</v>
      </c>
      <c r="E160" s="10">
        <v>387</v>
      </c>
      <c r="F160" s="11"/>
      <c r="G160" s="11"/>
      <c r="H160" s="11"/>
    </row>
    <row r="161" spans="1:8" x14ac:dyDescent="0.2">
      <c r="A161" s="29" t="s">
        <v>188</v>
      </c>
      <c r="B161" s="10">
        <v>207</v>
      </c>
      <c r="C161" s="10">
        <v>92</v>
      </c>
      <c r="D161" s="10">
        <v>222</v>
      </c>
      <c r="E161" s="10">
        <v>118</v>
      </c>
      <c r="F161" s="11"/>
      <c r="G161" s="11"/>
      <c r="H161" s="11"/>
    </row>
    <row r="162" spans="1:8" x14ac:dyDescent="0.2">
      <c r="A162" s="29" t="s">
        <v>139</v>
      </c>
      <c r="B162" s="10">
        <v>245</v>
      </c>
      <c r="C162" s="10">
        <v>132</v>
      </c>
      <c r="D162" s="10">
        <v>239</v>
      </c>
      <c r="E162" s="10">
        <v>145</v>
      </c>
      <c r="F162" s="11"/>
      <c r="G162" s="11"/>
      <c r="H162" s="11"/>
    </row>
    <row r="163" spans="1:8" x14ac:dyDescent="0.2">
      <c r="A163" s="29" t="s">
        <v>189</v>
      </c>
      <c r="B163" s="10">
        <v>66</v>
      </c>
      <c r="C163" s="10">
        <v>24</v>
      </c>
      <c r="D163" s="10">
        <v>72</v>
      </c>
      <c r="E163" s="10">
        <v>31</v>
      </c>
      <c r="F163" s="11"/>
      <c r="G163" s="11"/>
      <c r="H163" s="11"/>
    </row>
    <row r="164" spans="1:8" x14ac:dyDescent="0.2">
      <c r="A164" s="29" t="s">
        <v>190</v>
      </c>
      <c r="B164" s="10">
        <v>777</v>
      </c>
      <c r="C164" s="10">
        <v>327</v>
      </c>
      <c r="D164" s="10">
        <v>765</v>
      </c>
      <c r="E164" s="10">
        <v>357</v>
      </c>
      <c r="F164" s="11"/>
      <c r="G164" s="11"/>
      <c r="H164" s="11"/>
    </row>
    <row r="165" spans="1:8" x14ac:dyDescent="0.2">
      <c r="A165" s="29" t="s">
        <v>191</v>
      </c>
      <c r="B165" s="10">
        <v>546</v>
      </c>
      <c r="C165" s="10">
        <v>284</v>
      </c>
      <c r="D165" s="10">
        <v>538</v>
      </c>
      <c r="E165" s="10">
        <v>309</v>
      </c>
      <c r="F165" s="11"/>
      <c r="G165" s="11"/>
      <c r="H165" s="11"/>
    </row>
    <row r="166" spans="1:8" x14ac:dyDescent="0.2">
      <c r="A166" s="29" t="s">
        <v>192</v>
      </c>
      <c r="B166" s="10">
        <v>44</v>
      </c>
      <c r="C166" s="10">
        <v>15</v>
      </c>
      <c r="D166" s="10">
        <v>43</v>
      </c>
      <c r="E166" s="10">
        <v>18</v>
      </c>
      <c r="F166" s="11"/>
      <c r="G166" s="11"/>
      <c r="H166" s="11"/>
    </row>
    <row r="167" spans="1:8" x14ac:dyDescent="0.2">
      <c r="A167" s="29" t="s">
        <v>193</v>
      </c>
      <c r="B167" s="10">
        <v>111</v>
      </c>
      <c r="C167" s="10">
        <v>68</v>
      </c>
      <c r="D167" s="10">
        <v>119</v>
      </c>
      <c r="E167" s="10">
        <v>83</v>
      </c>
      <c r="F167" s="11"/>
      <c r="G167" s="11"/>
      <c r="H167" s="11"/>
    </row>
    <row r="168" spans="1:8" x14ac:dyDescent="0.2">
      <c r="A168" s="29" t="s">
        <v>194</v>
      </c>
      <c r="B168" s="10">
        <v>578</v>
      </c>
      <c r="C168" s="10">
        <v>330</v>
      </c>
      <c r="D168" s="10">
        <v>600</v>
      </c>
      <c r="E168" s="10">
        <v>372</v>
      </c>
      <c r="F168" s="11"/>
      <c r="G168" s="11"/>
      <c r="H168" s="11"/>
    </row>
    <row r="169" spans="1:8" x14ac:dyDescent="0.2">
      <c r="A169" s="29" t="s">
        <v>195</v>
      </c>
      <c r="B169" s="10">
        <v>147</v>
      </c>
      <c r="C169" s="10">
        <v>66</v>
      </c>
      <c r="D169" s="10">
        <v>145</v>
      </c>
      <c r="E169" s="10">
        <v>84</v>
      </c>
      <c r="F169" s="11"/>
      <c r="G169" s="11"/>
      <c r="H169" s="11"/>
    </row>
    <row r="170" spans="1:8" x14ac:dyDescent="0.2">
      <c r="A170" s="29" t="s">
        <v>196</v>
      </c>
      <c r="B170" s="10">
        <v>793</v>
      </c>
      <c r="C170" s="10">
        <v>306</v>
      </c>
      <c r="D170" s="10">
        <v>811</v>
      </c>
      <c r="E170" s="10">
        <v>319</v>
      </c>
      <c r="F170" s="11"/>
      <c r="G170" s="11"/>
      <c r="H170" s="11"/>
    </row>
    <row r="171" spans="1:8" x14ac:dyDescent="0.2">
      <c r="A171" s="29" t="s">
        <v>51</v>
      </c>
      <c r="B171" s="10">
        <v>6785</v>
      </c>
      <c r="C171" s="10">
        <v>3123</v>
      </c>
      <c r="D171" s="10">
        <f>SUM(D154:D170)</f>
        <v>6865</v>
      </c>
      <c r="E171" s="10">
        <f>SUM(E154:E170)</f>
        <v>3442</v>
      </c>
      <c r="F171" s="11"/>
      <c r="G171" s="11"/>
      <c r="H171" s="11"/>
    </row>
    <row r="172" spans="1:8" x14ac:dyDescent="0.2">
      <c r="A172" s="88" t="s">
        <v>827</v>
      </c>
      <c r="B172" s="10"/>
      <c r="C172" s="10"/>
      <c r="D172" s="10"/>
      <c r="E172" s="10"/>
      <c r="F172" s="11"/>
      <c r="G172" s="11"/>
      <c r="H172" s="11"/>
    </row>
    <row r="173" spans="1:8" x14ac:dyDescent="0.2">
      <c r="B173" s="11"/>
      <c r="C173" s="11"/>
      <c r="D173" s="11"/>
      <c r="E173" s="11"/>
      <c r="F173" s="11"/>
      <c r="G173" s="11"/>
      <c r="H173" s="11"/>
    </row>
    <row r="174" spans="1:8" x14ac:dyDescent="0.2">
      <c r="A174" s="31" t="s">
        <v>908</v>
      </c>
      <c r="B174" s="11"/>
      <c r="C174" s="11"/>
      <c r="D174" s="11"/>
      <c r="E174" s="11"/>
      <c r="F174" s="11"/>
      <c r="G174" s="11"/>
      <c r="H174" s="11"/>
    </row>
    <row r="175" spans="1:8" ht="25.5" x14ac:dyDescent="0.2">
      <c r="A175" s="32" t="s">
        <v>170</v>
      </c>
      <c r="B175" s="22" t="s">
        <v>180</v>
      </c>
      <c r="C175" s="22"/>
      <c r="D175" s="11"/>
      <c r="E175" s="11"/>
      <c r="F175" s="11"/>
      <c r="G175" s="11"/>
      <c r="H175" s="11"/>
    </row>
    <row r="176" spans="1:8" x14ac:dyDescent="0.2">
      <c r="A176" s="32"/>
      <c r="B176" s="22">
        <v>2020</v>
      </c>
      <c r="C176" s="22">
        <v>2021</v>
      </c>
      <c r="D176" s="11"/>
      <c r="E176" s="11"/>
      <c r="F176" s="11"/>
      <c r="G176" s="11"/>
      <c r="H176" s="11"/>
    </row>
    <row r="177" spans="1:8" x14ac:dyDescent="0.2">
      <c r="A177" s="29" t="s">
        <v>171</v>
      </c>
      <c r="B177" s="10">
        <v>8183</v>
      </c>
      <c r="C177" s="10">
        <v>8430</v>
      </c>
      <c r="D177" s="11"/>
      <c r="E177" s="11"/>
      <c r="F177" s="11"/>
      <c r="G177" s="11"/>
      <c r="H177" s="11"/>
    </row>
    <row r="178" spans="1:8" x14ac:dyDescent="0.2">
      <c r="A178" s="29" t="s">
        <v>172</v>
      </c>
      <c r="B178" s="10">
        <v>1497</v>
      </c>
      <c r="C178" s="10">
        <v>1624</v>
      </c>
      <c r="D178" s="11"/>
      <c r="E178" s="11"/>
      <c r="F178" s="11"/>
      <c r="G178" s="11"/>
      <c r="H178" s="11"/>
    </row>
    <row r="179" spans="1:8" x14ac:dyDescent="0.2">
      <c r="A179" s="29" t="s">
        <v>365</v>
      </c>
      <c r="B179" s="11">
        <v>257</v>
      </c>
      <c r="C179" s="10">
        <v>279</v>
      </c>
      <c r="D179" s="11"/>
      <c r="E179" s="11"/>
      <c r="F179" s="11"/>
      <c r="G179" s="11"/>
      <c r="H179" s="11"/>
    </row>
    <row r="180" spans="1:8" x14ac:dyDescent="0.2">
      <c r="A180" s="88" t="s">
        <v>827</v>
      </c>
      <c r="B180" s="11"/>
      <c r="C180" s="11"/>
      <c r="D180" s="11"/>
      <c r="E180" s="11"/>
      <c r="F180" s="11"/>
      <c r="G180" s="11"/>
      <c r="H180" s="11"/>
    </row>
    <row r="181" spans="1:8" x14ac:dyDescent="0.2">
      <c r="A181" s="88"/>
      <c r="B181" s="11"/>
      <c r="C181" s="11"/>
      <c r="D181" s="11"/>
      <c r="E181" s="11"/>
      <c r="F181" s="11"/>
      <c r="G181" s="11"/>
      <c r="H181" s="11"/>
    </row>
    <row r="182" spans="1:8" x14ac:dyDescent="0.2">
      <c r="A182" s="88"/>
      <c r="B182" s="11"/>
      <c r="C182" s="11"/>
      <c r="D182" s="11"/>
      <c r="E182" s="11"/>
      <c r="F182" s="11"/>
      <c r="G182" s="11"/>
      <c r="H182" s="11"/>
    </row>
    <row r="183" spans="1:8" ht="17.25" thickBot="1" x14ac:dyDescent="0.35">
      <c r="A183" s="30" t="s">
        <v>395</v>
      </c>
      <c r="B183" s="11"/>
      <c r="C183" s="11"/>
      <c r="D183" s="11"/>
      <c r="E183" s="11"/>
      <c r="F183" s="11"/>
      <c r="G183" s="11"/>
      <c r="H183" s="11"/>
    </row>
    <row r="184" spans="1:8" x14ac:dyDescent="0.2">
      <c r="A184" s="31" t="s">
        <v>909</v>
      </c>
      <c r="B184" s="11"/>
      <c r="C184" s="11"/>
      <c r="D184" s="11"/>
      <c r="E184" s="11"/>
      <c r="F184" s="11"/>
      <c r="G184" s="11"/>
      <c r="H184" s="11"/>
    </row>
    <row r="185" spans="1:8" ht="25.5" x14ac:dyDescent="0.2">
      <c r="A185" s="32" t="s">
        <v>21</v>
      </c>
      <c r="B185" s="22" t="s">
        <v>180</v>
      </c>
      <c r="C185" s="11"/>
      <c r="D185" s="11"/>
      <c r="E185" s="11"/>
      <c r="F185" s="11"/>
      <c r="G185" s="11"/>
      <c r="H185" s="11"/>
    </row>
    <row r="186" spans="1:8" x14ac:dyDescent="0.2">
      <c r="A186" s="29">
        <v>2014</v>
      </c>
      <c r="B186" s="10">
        <v>118891</v>
      </c>
      <c r="C186" s="11"/>
      <c r="D186" s="11"/>
      <c r="E186" s="11"/>
      <c r="F186" s="11"/>
      <c r="G186" s="11"/>
      <c r="H186" s="11"/>
    </row>
    <row r="187" spans="1:8" x14ac:dyDescent="0.2">
      <c r="A187" s="29">
        <v>2015</v>
      </c>
      <c r="B187" s="10">
        <v>120123</v>
      </c>
      <c r="C187" s="11"/>
      <c r="D187" s="11"/>
      <c r="F187" s="11"/>
      <c r="G187" s="11"/>
      <c r="H187" s="11"/>
    </row>
    <row r="188" spans="1:8" x14ac:dyDescent="0.2">
      <c r="A188" s="29">
        <v>2016</v>
      </c>
      <c r="B188" s="10">
        <v>121641</v>
      </c>
      <c r="C188" s="11"/>
      <c r="D188" s="11"/>
      <c r="F188" s="11"/>
      <c r="G188" s="11"/>
      <c r="H188" s="11"/>
    </row>
    <row r="189" spans="1:8" x14ac:dyDescent="0.2">
      <c r="A189" s="29">
        <v>2017</v>
      </c>
      <c r="B189" s="10">
        <v>123320</v>
      </c>
      <c r="C189" s="11"/>
      <c r="D189" s="11"/>
      <c r="E189" s="11"/>
      <c r="F189" s="11"/>
      <c r="G189" s="11"/>
      <c r="H189" s="11"/>
    </row>
    <row r="190" spans="1:8" x14ac:dyDescent="0.2">
      <c r="A190" s="29">
        <v>2018</v>
      </c>
      <c r="B190" s="10">
        <v>124620</v>
      </c>
      <c r="C190" s="11"/>
      <c r="D190" s="11"/>
      <c r="E190" s="11"/>
      <c r="F190" s="11"/>
      <c r="G190" s="11"/>
      <c r="H190" s="11"/>
    </row>
    <row r="191" spans="1:8" x14ac:dyDescent="0.2">
      <c r="A191" s="29">
        <v>2019</v>
      </c>
      <c r="B191" s="10">
        <v>126369</v>
      </c>
      <c r="C191" s="11"/>
      <c r="D191" s="11"/>
      <c r="E191" s="11"/>
      <c r="F191" s="11"/>
      <c r="G191" s="11"/>
      <c r="H191" s="11"/>
    </row>
    <row r="192" spans="1:8" x14ac:dyDescent="0.2">
      <c r="A192" s="29">
        <v>2020</v>
      </c>
      <c r="B192" s="10">
        <v>129552</v>
      </c>
      <c r="C192" s="11"/>
      <c r="D192" s="11"/>
      <c r="E192" s="11"/>
      <c r="F192" s="11"/>
      <c r="G192" s="11"/>
      <c r="H192" s="11"/>
    </row>
    <row r="193" spans="1:8" x14ac:dyDescent="0.2">
      <c r="A193" s="29">
        <v>2021</v>
      </c>
      <c r="B193" s="10">
        <v>131045</v>
      </c>
      <c r="C193" s="11"/>
      <c r="E193" s="11"/>
      <c r="F193" s="11"/>
      <c r="G193" s="11"/>
      <c r="H193" s="11"/>
    </row>
    <row r="194" spans="1:8" x14ac:dyDescent="0.2">
      <c r="A194" s="88" t="s">
        <v>827</v>
      </c>
      <c r="B194" s="11"/>
      <c r="C194" s="11"/>
      <c r="D194" s="11"/>
      <c r="E194" s="11"/>
      <c r="F194" s="11"/>
      <c r="G194" s="11"/>
      <c r="H194" s="11"/>
    </row>
    <row r="195" spans="1:8" x14ac:dyDescent="0.2">
      <c r="A195" s="88" t="s">
        <v>830</v>
      </c>
      <c r="B195" s="11"/>
      <c r="C195" s="11"/>
      <c r="D195" s="11"/>
      <c r="E195" s="11"/>
      <c r="F195" s="11"/>
      <c r="G195" s="11"/>
      <c r="H195" s="11"/>
    </row>
    <row r="196" spans="1:8" x14ac:dyDescent="0.2">
      <c r="A196" s="88"/>
      <c r="B196" s="11"/>
      <c r="C196" s="11"/>
      <c r="D196" s="11"/>
      <c r="E196" s="11"/>
      <c r="F196" s="11"/>
      <c r="G196" s="11"/>
      <c r="H196" s="11"/>
    </row>
    <row r="197" spans="1:8" x14ac:dyDescent="0.2">
      <c r="A197" s="31" t="s">
        <v>910</v>
      </c>
      <c r="B197" s="11"/>
      <c r="C197" s="11"/>
      <c r="D197" s="11"/>
      <c r="E197" s="11"/>
      <c r="F197" s="11"/>
      <c r="G197" s="11"/>
      <c r="H197" s="11"/>
    </row>
    <row r="198" spans="1:8" ht="25.5" x14ac:dyDescent="0.2">
      <c r="A198" s="32" t="s">
        <v>379</v>
      </c>
      <c r="B198" s="22" t="s">
        <v>180</v>
      </c>
      <c r="C198" s="22"/>
      <c r="D198" s="11"/>
      <c r="E198" s="11"/>
      <c r="F198" s="11"/>
      <c r="G198" s="11"/>
      <c r="H198" s="11"/>
    </row>
    <row r="199" spans="1:8" x14ac:dyDescent="0.2">
      <c r="A199" s="32"/>
      <c r="B199" s="22">
        <v>2020</v>
      </c>
      <c r="C199" s="22">
        <v>2021</v>
      </c>
      <c r="D199" s="11"/>
      <c r="E199" s="11"/>
      <c r="F199" s="11"/>
      <c r="G199" s="11"/>
      <c r="H199" s="11"/>
    </row>
    <row r="200" spans="1:8" x14ac:dyDescent="0.2">
      <c r="A200" s="29" t="s">
        <v>380</v>
      </c>
      <c r="B200" s="10">
        <v>105040</v>
      </c>
      <c r="C200" s="10">
        <v>109507</v>
      </c>
      <c r="D200" s="11"/>
      <c r="E200" s="11"/>
      <c r="F200" s="11"/>
      <c r="G200" s="11"/>
      <c r="H200" s="11"/>
    </row>
    <row r="201" spans="1:8" x14ac:dyDescent="0.2">
      <c r="A201" s="29" t="s">
        <v>381</v>
      </c>
      <c r="B201" s="10">
        <v>18328</v>
      </c>
      <c r="C201" s="10">
        <v>15642</v>
      </c>
      <c r="D201" s="11"/>
      <c r="E201" s="11"/>
      <c r="F201" s="11"/>
      <c r="G201" s="11"/>
      <c r="H201" s="11"/>
    </row>
    <row r="202" spans="1:8" x14ac:dyDescent="0.2">
      <c r="A202" s="29" t="s">
        <v>382</v>
      </c>
      <c r="B202" s="10">
        <v>4038</v>
      </c>
      <c r="C202" s="10">
        <v>4432</v>
      </c>
      <c r="D202" s="11"/>
      <c r="E202" s="11"/>
      <c r="F202" s="11"/>
      <c r="G202" s="11"/>
      <c r="H202" s="11"/>
    </row>
    <row r="203" spans="1:8" x14ac:dyDescent="0.2">
      <c r="A203" s="29" t="s">
        <v>388</v>
      </c>
      <c r="B203" s="10">
        <v>1397</v>
      </c>
      <c r="C203" s="10">
        <v>1464</v>
      </c>
      <c r="D203" s="11"/>
      <c r="E203" s="11"/>
      <c r="F203" s="11"/>
      <c r="G203" s="11"/>
      <c r="H203" s="11"/>
    </row>
    <row r="204" spans="1:8" x14ac:dyDescent="0.2">
      <c r="A204" s="29" t="s">
        <v>383</v>
      </c>
      <c r="B204" s="11">
        <v>749</v>
      </c>
      <c r="C204" s="10" t="s">
        <v>743</v>
      </c>
      <c r="D204" s="11"/>
      <c r="E204" s="11"/>
      <c r="F204" s="11"/>
      <c r="G204" s="11"/>
      <c r="H204" s="11"/>
    </row>
    <row r="205" spans="1:8" x14ac:dyDescent="0.2">
      <c r="A205" s="29" t="s">
        <v>51</v>
      </c>
      <c r="B205" s="10">
        <v>129552</v>
      </c>
      <c r="C205" s="10">
        <f>SUM(C200:C204)</f>
        <v>131045</v>
      </c>
      <c r="D205" s="11"/>
      <c r="E205" s="11"/>
      <c r="F205" s="11"/>
      <c r="G205" s="11"/>
      <c r="H205" s="11"/>
    </row>
    <row r="206" spans="1:8" x14ac:dyDescent="0.2">
      <c r="A206" s="88" t="s">
        <v>827</v>
      </c>
      <c r="B206" s="11"/>
      <c r="C206" s="11"/>
      <c r="D206" s="11"/>
      <c r="E206" s="11"/>
      <c r="F206" s="11"/>
      <c r="G206" s="11"/>
      <c r="H206" s="11"/>
    </row>
    <row r="207" spans="1:8" x14ac:dyDescent="0.2">
      <c r="A207" s="88" t="s">
        <v>830</v>
      </c>
      <c r="B207" s="11"/>
      <c r="C207" s="11"/>
      <c r="D207" s="11"/>
      <c r="E207" s="11"/>
      <c r="F207" s="11"/>
      <c r="G207" s="11"/>
      <c r="H207" s="11"/>
    </row>
    <row r="208" spans="1:8" x14ac:dyDescent="0.2">
      <c r="A208" s="88"/>
      <c r="B208" s="11"/>
      <c r="C208" s="11"/>
      <c r="D208" s="11"/>
      <c r="E208" s="11"/>
      <c r="F208" s="11"/>
      <c r="G208" s="11"/>
      <c r="H208" s="11"/>
    </row>
    <row r="209" spans="1:8" x14ac:dyDescent="0.2">
      <c r="A209" s="31" t="s">
        <v>911</v>
      </c>
      <c r="B209" s="11"/>
      <c r="C209" s="11"/>
      <c r="D209" s="11"/>
      <c r="E209" s="11"/>
      <c r="F209" s="11"/>
      <c r="G209" s="11"/>
      <c r="H209" s="11"/>
    </row>
    <row r="210" spans="1:8" ht="25.5" x14ac:dyDescent="0.2">
      <c r="A210" s="32" t="s">
        <v>21</v>
      </c>
      <c r="B210" s="22" t="s">
        <v>180</v>
      </c>
      <c r="C210" s="11"/>
      <c r="D210" s="11"/>
      <c r="E210" s="11"/>
      <c r="F210" s="11"/>
      <c r="G210" s="11"/>
      <c r="H210" s="11"/>
    </row>
    <row r="211" spans="1:8" x14ac:dyDescent="0.2">
      <c r="A211" s="29">
        <v>2016</v>
      </c>
      <c r="B211" s="10">
        <v>1131</v>
      </c>
      <c r="C211" s="11"/>
      <c r="D211" s="11"/>
      <c r="E211" s="11"/>
      <c r="F211" s="11"/>
      <c r="G211" s="11"/>
      <c r="H211" s="11"/>
    </row>
    <row r="212" spans="1:8" x14ac:dyDescent="0.2">
      <c r="A212" s="29">
        <v>2017</v>
      </c>
      <c r="B212" s="10">
        <v>1593</v>
      </c>
      <c r="C212" s="11"/>
      <c r="D212" s="11"/>
      <c r="E212" s="11"/>
      <c r="F212" s="11"/>
      <c r="G212" s="11"/>
      <c r="H212" s="11"/>
    </row>
    <row r="213" spans="1:8" x14ac:dyDescent="0.2">
      <c r="A213" s="29">
        <v>2018</v>
      </c>
      <c r="B213" s="10">
        <v>2002</v>
      </c>
      <c r="C213" s="11"/>
      <c r="D213" s="11"/>
      <c r="E213" s="11"/>
      <c r="F213" s="11"/>
      <c r="G213" s="11"/>
      <c r="H213" s="11"/>
    </row>
    <row r="214" spans="1:8" x14ac:dyDescent="0.2">
      <c r="A214" s="29">
        <v>2019</v>
      </c>
      <c r="B214" s="10">
        <v>2653</v>
      </c>
      <c r="C214" s="11"/>
      <c r="D214" s="11"/>
      <c r="E214" s="11"/>
      <c r="F214" s="11"/>
      <c r="G214" s="11"/>
      <c r="H214" s="11"/>
    </row>
    <row r="215" spans="1:8" x14ac:dyDescent="0.2">
      <c r="A215" s="29">
        <v>2020</v>
      </c>
      <c r="B215" s="10">
        <v>3240</v>
      </c>
      <c r="C215" s="11"/>
      <c r="D215" s="11"/>
      <c r="E215" s="11"/>
      <c r="F215" s="11"/>
      <c r="G215" s="11"/>
      <c r="H215" s="11"/>
    </row>
    <row r="216" spans="1:8" x14ac:dyDescent="0.2">
      <c r="A216" s="29">
        <v>2021</v>
      </c>
      <c r="B216" s="10">
        <v>3626</v>
      </c>
      <c r="C216" s="11"/>
      <c r="D216" s="11"/>
      <c r="E216" s="11"/>
      <c r="F216" s="11"/>
      <c r="G216" s="11"/>
      <c r="H216" s="11"/>
    </row>
    <row r="217" spans="1:8" x14ac:dyDescent="0.2">
      <c r="A217" s="88" t="s">
        <v>827</v>
      </c>
      <c r="B217" s="10"/>
      <c r="C217" s="11"/>
      <c r="D217" s="11"/>
      <c r="E217" s="11"/>
      <c r="F217" s="11"/>
      <c r="G217" s="11"/>
      <c r="H217" s="11"/>
    </row>
    <row r="218" spans="1:8" x14ac:dyDescent="0.2">
      <c r="A218" s="88" t="s">
        <v>828</v>
      </c>
      <c r="B218" s="11"/>
      <c r="C218" s="11"/>
      <c r="D218" s="11"/>
      <c r="E218" s="11"/>
      <c r="F218" s="11"/>
      <c r="G218" s="11"/>
      <c r="H218" s="11"/>
    </row>
    <row r="219" spans="1:8" x14ac:dyDescent="0.2">
      <c r="B219" s="11"/>
      <c r="C219" s="11"/>
      <c r="D219" s="11"/>
      <c r="E219" s="11"/>
      <c r="F219" s="11"/>
      <c r="G219" s="11"/>
      <c r="H219" s="11"/>
    </row>
    <row r="220" spans="1:8" x14ac:dyDescent="0.2">
      <c r="A220" s="31" t="s">
        <v>912</v>
      </c>
      <c r="B220" s="11"/>
      <c r="C220" s="11"/>
      <c r="D220" s="11"/>
      <c r="E220" s="11"/>
      <c r="F220" s="11"/>
      <c r="G220" s="11"/>
      <c r="H220" s="11"/>
    </row>
    <row r="221" spans="1:8" ht="25.5" x14ac:dyDescent="0.2">
      <c r="A221" s="32" t="s">
        <v>56</v>
      </c>
      <c r="B221" s="22" t="s">
        <v>180</v>
      </c>
      <c r="C221" s="22"/>
      <c r="D221" s="11"/>
      <c r="E221" s="11"/>
      <c r="F221" s="11"/>
      <c r="G221" s="11"/>
      <c r="H221" s="11"/>
    </row>
    <row r="222" spans="1:8" x14ac:dyDescent="0.2">
      <c r="A222" s="32"/>
      <c r="B222" s="22">
        <v>2020</v>
      </c>
      <c r="C222" s="22">
        <v>2021</v>
      </c>
      <c r="D222" s="11"/>
      <c r="E222" s="11"/>
      <c r="F222" s="11"/>
      <c r="G222" s="11"/>
      <c r="H222" s="11"/>
    </row>
    <row r="223" spans="1:8" x14ac:dyDescent="0.2">
      <c r="A223" s="29" t="s">
        <v>57</v>
      </c>
      <c r="B223" s="10">
        <v>2839</v>
      </c>
      <c r="C223" s="10">
        <v>2566</v>
      </c>
      <c r="D223" s="11"/>
      <c r="E223" s="11"/>
      <c r="F223" s="11"/>
      <c r="G223" s="11"/>
      <c r="H223" s="11"/>
    </row>
    <row r="224" spans="1:8" x14ac:dyDescent="0.2">
      <c r="A224" s="29" t="s">
        <v>58</v>
      </c>
      <c r="B224" s="10">
        <v>34699</v>
      </c>
      <c r="C224" s="10">
        <v>34422</v>
      </c>
      <c r="D224" s="11"/>
      <c r="E224" s="11"/>
      <c r="F224" s="11"/>
      <c r="G224" s="11"/>
      <c r="H224" s="11"/>
    </row>
    <row r="225" spans="1:8" x14ac:dyDescent="0.2">
      <c r="A225" s="29" t="s">
        <v>59</v>
      </c>
      <c r="B225" s="10">
        <v>32392</v>
      </c>
      <c r="C225" s="10">
        <v>33503</v>
      </c>
      <c r="D225" s="11"/>
      <c r="E225" s="11"/>
      <c r="F225" s="11"/>
      <c r="G225" s="11"/>
      <c r="H225" s="11"/>
    </row>
    <row r="226" spans="1:8" x14ac:dyDescent="0.2">
      <c r="A226" s="29" t="s">
        <v>60</v>
      </c>
      <c r="B226" s="10">
        <v>26245</v>
      </c>
      <c r="C226" s="10">
        <v>26580</v>
      </c>
      <c r="D226" s="11"/>
      <c r="E226" s="11"/>
      <c r="F226" s="11"/>
      <c r="G226" s="11"/>
      <c r="H226" s="11"/>
    </row>
    <row r="227" spans="1:8" x14ac:dyDescent="0.2">
      <c r="A227" s="29" t="s">
        <v>61</v>
      </c>
      <c r="B227" s="10">
        <v>23978</v>
      </c>
      <c r="C227" s="10">
        <v>23587</v>
      </c>
      <c r="D227" s="11"/>
      <c r="E227" s="11"/>
      <c r="F227" s="11"/>
      <c r="G227" s="11"/>
      <c r="H227" s="11"/>
    </row>
    <row r="228" spans="1:8" x14ac:dyDescent="0.2">
      <c r="A228" s="29" t="s">
        <v>62</v>
      </c>
      <c r="B228" s="10">
        <v>9399</v>
      </c>
      <c r="C228" s="10">
        <v>10387</v>
      </c>
      <c r="D228" s="11"/>
      <c r="E228" s="11"/>
      <c r="F228" s="11"/>
      <c r="G228" s="11"/>
      <c r="H228" s="11"/>
    </row>
    <row r="229" spans="1:8" x14ac:dyDescent="0.2">
      <c r="A229" s="29" t="s">
        <v>51</v>
      </c>
      <c r="B229" s="10">
        <v>129552</v>
      </c>
      <c r="C229" s="10">
        <f>SUM(C223:C228)</f>
        <v>131045</v>
      </c>
      <c r="D229" s="11"/>
      <c r="E229" s="11"/>
      <c r="F229" s="11"/>
      <c r="G229" s="11"/>
      <c r="H229" s="11"/>
    </row>
    <row r="230" spans="1:8" x14ac:dyDescent="0.2">
      <c r="A230" s="88" t="s">
        <v>827</v>
      </c>
      <c r="B230" s="10"/>
      <c r="C230" s="10"/>
      <c r="D230" s="11"/>
      <c r="E230" s="11"/>
      <c r="F230" s="11"/>
      <c r="G230" s="11"/>
      <c r="H230" s="11"/>
    </row>
    <row r="231" spans="1:8" x14ac:dyDescent="0.2">
      <c r="A231" s="88" t="s">
        <v>831</v>
      </c>
      <c r="B231" s="11"/>
      <c r="C231" s="11"/>
      <c r="D231" s="11"/>
      <c r="E231" s="11"/>
      <c r="F231" s="11"/>
      <c r="G231" s="11"/>
      <c r="H231" s="11"/>
    </row>
    <row r="232" spans="1:8" x14ac:dyDescent="0.2">
      <c r="B232" s="11"/>
      <c r="C232" s="11"/>
      <c r="D232" s="11"/>
      <c r="E232" s="11"/>
      <c r="F232" s="11"/>
      <c r="G232" s="11"/>
      <c r="H232" s="11"/>
    </row>
    <row r="233" spans="1:8" x14ac:dyDescent="0.2">
      <c r="A233" s="31" t="s">
        <v>913</v>
      </c>
      <c r="B233" s="11"/>
      <c r="C233" s="11"/>
      <c r="D233" s="11"/>
      <c r="E233" s="11"/>
      <c r="F233" s="11"/>
      <c r="G233" s="11"/>
      <c r="H233" s="11"/>
    </row>
    <row r="234" spans="1:8" ht="25.5" x14ac:dyDescent="0.2">
      <c r="A234" s="32" t="s">
        <v>390</v>
      </c>
      <c r="B234" s="22" t="s">
        <v>180</v>
      </c>
      <c r="C234" s="22"/>
      <c r="D234" s="11"/>
      <c r="E234" s="11"/>
      <c r="F234" s="11"/>
      <c r="G234" s="11"/>
      <c r="H234" s="11"/>
    </row>
    <row r="235" spans="1:8" x14ac:dyDescent="0.2">
      <c r="A235" s="32"/>
      <c r="B235" s="22">
        <v>2020</v>
      </c>
      <c r="C235" s="22">
        <v>2021</v>
      </c>
      <c r="D235" s="11"/>
      <c r="E235" s="11"/>
      <c r="F235" s="11"/>
      <c r="G235" s="11"/>
      <c r="H235" s="11"/>
    </row>
    <row r="236" spans="1:8" x14ac:dyDescent="0.2">
      <c r="A236" s="29" t="s">
        <v>391</v>
      </c>
      <c r="B236" s="10">
        <v>68841</v>
      </c>
      <c r="C236" s="10">
        <v>71051</v>
      </c>
      <c r="D236" s="11"/>
      <c r="E236" s="11"/>
      <c r="F236" s="11"/>
      <c r="G236" s="11"/>
      <c r="H236" s="11"/>
    </row>
    <row r="237" spans="1:8" x14ac:dyDescent="0.2">
      <c r="A237" s="29" t="s">
        <v>392</v>
      </c>
      <c r="B237" s="10">
        <v>5234</v>
      </c>
      <c r="C237" s="10">
        <v>4889</v>
      </c>
      <c r="D237" s="11"/>
      <c r="E237" s="11"/>
      <c r="F237" s="11"/>
      <c r="G237" s="11"/>
      <c r="H237" s="11"/>
    </row>
    <row r="238" spans="1:8" x14ac:dyDescent="0.2">
      <c r="A238" s="29" t="s">
        <v>393</v>
      </c>
      <c r="B238" s="10">
        <v>8129</v>
      </c>
      <c r="C238" s="10">
        <v>6595</v>
      </c>
      <c r="D238" s="11"/>
      <c r="E238" s="11"/>
      <c r="F238" s="11"/>
      <c r="G238" s="11"/>
      <c r="H238" s="11"/>
    </row>
    <row r="239" spans="1:8" x14ac:dyDescent="0.2">
      <c r="A239" s="29" t="s">
        <v>174</v>
      </c>
      <c r="B239" s="10">
        <v>47348</v>
      </c>
      <c r="C239" s="10">
        <v>48510</v>
      </c>
      <c r="D239" s="11"/>
      <c r="E239" s="11"/>
      <c r="F239" s="11"/>
      <c r="G239" s="11"/>
      <c r="H239" s="11"/>
    </row>
    <row r="240" spans="1:8" x14ac:dyDescent="0.2">
      <c r="A240" s="29" t="s">
        <v>51</v>
      </c>
      <c r="B240" s="10">
        <v>129552</v>
      </c>
      <c r="C240" s="10">
        <f>SUM(C236:C239)</f>
        <v>131045</v>
      </c>
      <c r="D240" s="11"/>
      <c r="E240" s="11"/>
      <c r="F240" s="11"/>
      <c r="G240" s="11"/>
      <c r="H240" s="11"/>
    </row>
    <row r="241" spans="1:8" x14ac:dyDescent="0.2">
      <c r="A241" s="88" t="s">
        <v>827</v>
      </c>
      <c r="B241" s="10"/>
      <c r="C241" s="10"/>
      <c r="D241" s="11"/>
      <c r="E241" s="11"/>
      <c r="F241" s="11"/>
      <c r="G241" s="11"/>
      <c r="H241" s="11"/>
    </row>
    <row r="242" spans="1:8" x14ac:dyDescent="0.2">
      <c r="A242" s="88" t="s">
        <v>895</v>
      </c>
      <c r="B242" s="11"/>
      <c r="C242" s="11"/>
      <c r="D242" s="11"/>
      <c r="E242" s="11"/>
      <c r="F242" s="11"/>
      <c r="G242" s="11"/>
      <c r="H242" s="11"/>
    </row>
    <row r="243" spans="1:8" x14ac:dyDescent="0.2">
      <c r="A243" s="5"/>
      <c r="B243" s="11"/>
      <c r="C243" s="11"/>
      <c r="D243" s="11"/>
      <c r="E243" s="11"/>
      <c r="F243" s="11"/>
      <c r="G243" s="11"/>
      <c r="H243" s="11"/>
    </row>
    <row r="244" spans="1:8" x14ac:dyDescent="0.2">
      <c r="A244" s="31" t="s">
        <v>914</v>
      </c>
      <c r="B244" s="11"/>
      <c r="C244" s="11"/>
      <c r="D244" s="11"/>
      <c r="E244" s="11"/>
      <c r="F244" s="11"/>
      <c r="G244" s="11"/>
      <c r="H244" s="11"/>
    </row>
    <row r="245" spans="1:8" ht="25.5" x14ac:dyDescent="0.2">
      <c r="A245" s="32" t="s">
        <v>56</v>
      </c>
      <c r="B245" s="22" t="s">
        <v>180</v>
      </c>
      <c r="C245" s="22"/>
      <c r="D245" s="11"/>
      <c r="E245" s="11"/>
      <c r="F245" s="11"/>
      <c r="G245" s="11"/>
      <c r="H245" s="11"/>
    </row>
    <row r="246" spans="1:8" x14ac:dyDescent="0.2">
      <c r="A246" s="32"/>
      <c r="B246" s="22">
        <v>2020</v>
      </c>
      <c r="C246" s="22">
        <v>2021</v>
      </c>
      <c r="D246" s="11"/>
      <c r="E246" s="11"/>
      <c r="F246" s="11"/>
      <c r="G246" s="11"/>
      <c r="H246" s="11"/>
    </row>
    <row r="247" spans="1:8" x14ac:dyDescent="0.2">
      <c r="A247" s="29" t="s">
        <v>57</v>
      </c>
      <c r="B247" s="11">
        <v>23</v>
      </c>
      <c r="C247" s="10">
        <v>6</v>
      </c>
      <c r="D247" s="11"/>
      <c r="E247" s="11"/>
      <c r="F247" s="11"/>
      <c r="G247" s="11"/>
      <c r="H247" s="11"/>
    </row>
    <row r="248" spans="1:8" x14ac:dyDescent="0.2">
      <c r="A248" s="29" t="s">
        <v>58</v>
      </c>
      <c r="B248" s="11">
        <v>806</v>
      </c>
      <c r="C248" s="10">
        <v>1264</v>
      </c>
      <c r="D248" s="11"/>
      <c r="E248" s="11"/>
      <c r="F248" s="11"/>
      <c r="G248" s="11"/>
      <c r="H248" s="11"/>
    </row>
    <row r="249" spans="1:8" x14ac:dyDescent="0.2">
      <c r="A249" s="29" t="s">
        <v>59</v>
      </c>
      <c r="B249" s="11">
        <v>565</v>
      </c>
      <c r="C249" s="10">
        <v>912</v>
      </c>
      <c r="D249" s="11"/>
      <c r="E249" s="11"/>
      <c r="F249" s="11"/>
      <c r="G249" s="11"/>
      <c r="H249" s="11"/>
    </row>
    <row r="250" spans="1:8" x14ac:dyDescent="0.2">
      <c r="A250" s="29" t="s">
        <v>60</v>
      </c>
      <c r="B250" s="11">
        <v>402</v>
      </c>
      <c r="C250" s="10">
        <v>564</v>
      </c>
      <c r="D250" s="11"/>
      <c r="E250" s="11"/>
      <c r="F250" s="11"/>
      <c r="G250" s="11"/>
      <c r="H250" s="11"/>
    </row>
    <row r="251" spans="1:8" x14ac:dyDescent="0.2">
      <c r="A251" s="29" t="s">
        <v>61</v>
      </c>
      <c r="B251" s="11">
        <v>848</v>
      </c>
      <c r="C251" s="10">
        <v>788</v>
      </c>
      <c r="D251" s="11"/>
      <c r="E251" s="11"/>
      <c r="F251" s="11"/>
      <c r="G251" s="11"/>
      <c r="H251" s="11"/>
    </row>
    <row r="252" spans="1:8" x14ac:dyDescent="0.2">
      <c r="A252" s="29" t="s">
        <v>62</v>
      </c>
      <c r="B252" s="10">
        <v>1047</v>
      </c>
      <c r="C252" s="10">
        <v>1674</v>
      </c>
      <c r="D252" s="11"/>
      <c r="E252" s="29"/>
      <c r="F252" s="11"/>
      <c r="G252" s="11"/>
      <c r="H252" s="11"/>
    </row>
    <row r="253" spans="1:8" x14ac:dyDescent="0.2">
      <c r="A253" s="29" t="s">
        <v>51</v>
      </c>
      <c r="B253" s="10">
        <v>3691</v>
      </c>
      <c r="C253" s="10">
        <f>SUM(C247:C252)</f>
        <v>5208</v>
      </c>
      <c r="D253" s="11"/>
      <c r="E253" s="11"/>
      <c r="F253" s="11"/>
      <c r="G253" s="11"/>
      <c r="H253" s="11"/>
    </row>
    <row r="254" spans="1:8" x14ac:dyDescent="0.2">
      <c r="A254" s="88" t="s">
        <v>827</v>
      </c>
      <c r="B254" s="10"/>
      <c r="C254" s="10"/>
      <c r="D254" s="11"/>
      <c r="E254" s="11"/>
      <c r="F254" s="11"/>
      <c r="G254" s="11"/>
      <c r="H254" s="11"/>
    </row>
    <row r="255" spans="1:8" x14ac:dyDescent="0.2">
      <c r="B255" s="11"/>
      <c r="C255" s="11"/>
      <c r="D255" s="11"/>
      <c r="E255" s="11"/>
      <c r="F255" s="11"/>
      <c r="G255" s="11"/>
      <c r="H255" s="11"/>
    </row>
    <row r="256" spans="1:8" x14ac:dyDescent="0.2">
      <c r="A256" s="31" t="s">
        <v>915</v>
      </c>
      <c r="B256" s="11"/>
      <c r="C256" s="11"/>
      <c r="D256" s="11"/>
      <c r="E256" s="11"/>
      <c r="F256" s="11"/>
      <c r="G256" s="11"/>
      <c r="H256" s="11"/>
    </row>
    <row r="257" spans="1:8" ht="25.5" x14ac:dyDescent="0.2">
      <c r="A257" s="32" t="s">
        <v>21</v>
      </c>
      <c r="B257" s="22" t="s">
        <v>180</v>
      </c>
      <c r="C257" s="11"/>
      <c r="D257" s="11"/>
      <c r="E257" s="11"/>
      <c r="F257" s="11"/>
      <c r="G257" s="11"/>
      <c r="H257" s="11"/>
    </row>
    <row r="258" spans="1:8" x14ac:dyDescent="0.2">
      <c r="A258" s="29">
        <v>2014</v>
      </c>
      <c r="B258" s="10">
        <v>6890</v>
      </c>
      <c r="C258" s="11"/>
      <c r="D258" s="11"/>
      <c r="E258" s="11"/>
      <c r="F258" s="11"/>
      <c r="G258" s="11"/>
      <c r="H258" s="11"/>
    </row>
    <row r="259" spans="1:8" x14ac:dyDescent="0.2">
      <c r="A259" s="29">
        <v>2015</v>
      </c>
      <c r="B259" s="10">
        <v>6104</v>
      </c>
      <c r="C259" s="11"/>
      <c r="D259" s="11"/>
      <c r="E259" s="11"/>
      <c r="F259" s="11"/>
      <c r="G259" s="11"/>
      <c r="H259" s="11"/>
    </row>
    <row r="260" spans="1:8" x14ac:dyDescent="0.2">
      <c r="A260" s="29">
        <v>2016</v>
      </c>
      <c r="B260" s="10">
        <v>5488</v>
      </c>
      <c r="C260" s="11"/>
      <c r="D260" s="11"/>
      <c r="E260" s="11"/>
      <c r="F260" s="11"/>
      <c r="G260" s="11"/>
      <c r="H260" s="11"/>
    </row>
    <row r="261" spans="1:8" x14ac:dyDescent="0.2">
      <c r="A261" s="29">
        <v>2017</v>
      </c>
      <c r="B261" s="10">
        <v>4467</v>
      </c>
      <c r="C261" s="11"/>
      <c r="D261" s="11"/>
      <c r="E261" s="11"/>
      <c r="F261" s="11"/>
      <c r="G261" s="11"/>
      <c r="H261" s="11"/>
    </row>
    <row r="262" spans="1:8" x14ac:dyDescent="0.2">
      <c r="A262" s="29">
        <v>2018</v>
      </c>
      <c r="B262" s="10">
        <v>4115</v>
      </c>
      <c r="C262" s="11"/>
      <c r="D262" s="11"/>
      <c r="E262" s="11"/>
      <c r="F262" s="11"/>
      <c r="G262" s="11"/>
      <c r="H262" s="11"/>
    </row>
    <row r="263" spans="1:8" x14ac:dyDescent="0.2">
      <c r="A263" s="29">
        <v>2019</v>
      </c>
      <c r="B263" s="10">
        <v>3913</v>
      </c>
      <c r="C263" s="11"/>
      <c r="D263" s="11"/>
      <c r="E263" s="11"/>
      <c r="F263" s="11"/>
      <c r="G263" s="11"/>
      <c r="H263" s="11"/>
    </row>
    <row r="264" spans="1:8" x14ac:dyDescent="0.2">
      <c r="A264" s="29">
        <v>2020</v>
      </c>
      <c r="B264" s="10">
        <v>4204</v>
      </c>
      <c r="C264" s="11"/>
      <c r="D264" s="11"/>
      <c r="E264" s="11"/>
      <c r="F264" s="11"/>
      <c r="G264" s="11"/>
      <c r="H264" s="11"/>
    </row>
    <row r="265" spans="1:8" x14ac:dyDescent="0.2">
      <c r="A265" s="29">
        <v>2021</v>
      </c>
      <c r="B265" s="10">
        <v>5208</v>
      </c>
      <c r="C265" s="11"/>
      <c r="D265" s="11"/>
      <c r="E265" s="29"/>
      <c r="F265" s="11"/>
      <c r="G265" s="11"/>
      <c r="H265" s="11"/>
    </row>
    <row r="266" spans="1:8" x14ac:dyDescent="0.2">
      <c r="A266" s="88" t="s">
        <v>827</v>
      </c>
      <c r="B266" s="11"/>
      <c r="C266" s="11"/>
      <c r="D266" s="11"/>
      <c r="E266" s="11"/>
      <c r="F266" s="11"/>
      <c r="G266" s="11"/>
      <c r="H266" s="11"/>
    </row>
    <row r="267" spans="1:8" x14ac:dyDescent="0.2">
      <c r="A267" s="88"/>
      <c r="B267" s="11"/>
      <c r="C267" s="11"/>
      <c r="D267" s="11"/>
      <c r="E267" s="11"/>
      <c r="F267" s="11"/>
      <c r="G267" s="11"/>
      <c r="H267" s="11"/>
    </row>
    <row r="268" spans="1:8" x14ac:dyDescent="0.2">
      <c r="B268" s="11"/>
      <c r="C268" s="11"/>
      <c r="D268" s="11"/>
      <c r="E268" s="11"/>
      <c r="F268" s="11"/>
      <c r="G268" s="11"/>
      <c r="H268" s="11"/>
    </row>
    <row r="269" spans="1:8" ht="17.25" thickBot="1" x14ac:dyDescent="0.35">
      <c r="A269" s="30" t="s">
        <v>396</v>
      </c>
      <c r="B269" s="11"/>
      <c r="C269" s="11"/>
      <c r="D269" s="11"/>
      <c r="E269" s="11"/>
      <c r="F269" s="11"/>
      <c r="G269" s="11"/>
      <c r="H269" s="11"/>
    </row>
    <row r="270" spans="1:8" x14ac:dyDescent="0.2">
      <c r="A270" s="31" t="s">
        <v>916</v>
      </c>
      <c r="B270" s="11"/>
      <c r="C270" s="11"/>
      <c r="D270" s="11"/>
      <c r="E270" s="11"/>
      <c r="F270" s="11"/>
      <c r="G270" s="11"/>
      <c r="H270" s="11"/>
    </row>
    <row r="271" spans="1:8" ht="25.5" x14ac:dyDescent="0.2">
      <c r="A271" s="32" t="s">
        <v>68</v>
      </c>
      <c r="B271" s="22" t="s">
        <v>180</v>
      </c>
      <c r="C271" s="22"/>
      <c r="D271" s="11"/>
      <c r="E271" s="11"/>
      <c r="F271" s="11"/>
      <c r="G271" s="11"/>
      <c r="H271" s="11"/>
    </row>
    <row r="272" spans="1:8" x14ac:dyDescent="0.2">
      <c r="A272" s="32"/>
      <c r="B272" s="22">
        <v>2020</v>
      </c>
      <c r="C272" s="22">
        <v>2021</v>
      </c>
      <c r="D272" s="11"/>
      <c r="E272" s="11"/>
      <c r="F272" s="11"/>
      <c r="G272" s="11"/>
      <c r="H272" s="11"/>
    </row>
    <row r="273" spans="1:8" x14ac:dyDescent="0.2">
      <c r="A273" s="29" t="s">
        <v>70</v>
      </c>
      <c r="B273" s="10">
        <v>457</v>
      </c>
      <c r="C273" s="10">
        <v>309</v>
      </c>
      <c r="D273" s="11"/>
      <c r="E273" s="11"/>
      <c r="F273" s="11"/>
      <c r="G273" s="11"/>
      <c r="H273" s="11"/>
    </row>
    <row r="274" spans="1:8" x14ac:dyDescent="0.2">
      <c r="A274" s="29" t="s">
        <v>74</v>
      </c>
      <c r="B274" s="10">
        <v>188</v>
      </c>
      <c r="C274" s="10">
        <v>198</v>
      </c>
      <c r="D274" s="11"/>
      <c r="E274" s="11"/>
      <c r="F274" s="11"/>
      <c r="G274" s="11"/>
      <c r="H274" s="11"/>
    </row>
    <row r="275" spans="1:8" x14ac:dyDescent="0.2">
      <c r="A275" s="29" t="s">
        <v>78</v>
      </c>
      <c r="B275" s="10">
        <v>2781</v>
      </c>
      <c r="C275" s="10">
        <v>3024</v>
      </c>
      <c r="D275" s="11"/>
      <c r="E275" s="11"/>
      <c r="F275" s="11"/>
      <c r="G275" s="11"/>
      <c r="H275" s="11"/>
    </row>
    <row r="276" spans="1:8" x14ac:dyDescent="0.2">
      <c r="A276" s="29" t="s">
        <v>82</v>
      </c>
      <c r="B276" s="10">
        <v>3327</v>
      </c>
      <c r="C276" s="10">
        <v>3394</v>
      </c>
      <c r="D276" s="11"/>
      <c r="E276" s="11"/>
      <c r="F276" s="11"/>
      <c r="G276" s="11"/>
      <c r="H276" s="11"/>
    </row>
    <row r="277" spans="1:8" x14ac:dyDescent="0.2">
      <c r="A277" s="29" t="s">
        <v>86</v>
      </c>
      <c r="B277" s="10">
        <v>1332</v>
      </c>
      <c r="C277" s="10">
        <v>909</v>
      </c>
      <c r="D277" s="11"/>
      <c r="E277" s="11"/>
      <c r="F277" s="11"/>
      <c r="G277" s="11"/>
      <c r="H277" s="11"/>
    </row>
    <row r="278" spans="1:8" x14ac:dyDescent="0.2">
      <c r="A278" s="29" t="s">
        <v>90</v>
      </c>
      <c r="B278" s="10">
        <v>2048</v>
      </c>
      <c r="C278" s="10">
        <v>1320</v>
      </c>
      <c r="D278" s="11"/>
      <c r="E278" s="11"/>
      <c r="F278" s="11"/>
      <c r="G278" s="11"/>
      <c r="H278" s="11"/>
    </row>
    <row r="279" spans="1:8" x14ac:dyDescent="0.2">
      <c r="A279" s="29" t="s">
        <v>94</v>
      </c>
      <c r="B279" s="10">
        <v>2230</v>
      </c>
      <c r="C279" s="10">
        <v>2230</v>
      </c>
      <c r="D279" s="11"/>
      <c r="E279" s="11"/>
      <c r="F279" s="11"/>
      <c r="G279" s="11"/>
      <c r="H279" s="11"/>
    </row>
    <row r="280" spans="1:8" x14ac:dyDescent="0.2">
      <c r="A280" s="29" t="s">
        <v>98</v>
      </c>
      <c r="B280" s="10">
        <v>233</v>
      </c>
      <c r="C280" s="10">
        <v>243</v>
      </c>
      <c r="D280" s="11"/>
      <c r="E280" s="11"/>
      <c r="F280" s="11"/>
      <c r="G280" s="11"/>
      <c r="H280" s="11"/>
    </row>
    <row r="281" spans="1:8" x14ac:dyDescent="0.2">
      <c r="A281" s="29" t="s">
        <v>102</v>
      </c>
      <c r="B281" s="10">
        <v>3609</v>
      </c>
      <c r="C281" s="10">
        <v>3714</v>
      </c>
      <c r="D281" s="11"/>
      <c r="E281" s="11"/>
      <c r="F281" s="11"/>
      <c r="G281" s="11"/>
      <c r="H281" s="11"/>
    </row>
    <row r="282" spans="1:8" x14ac:dyDescent="0.2">
      <c r="A282" s="29" t="s">
        <v>106</v>
      </c>
      <c r="B282" s="10">
        <v>1484</v>
      </c>
      <c r="C282" s="10">
        <v>1641</v>
      </c>
      <c r="D282" s="11"/>
      <c r="E282" s="11"/>
      <c r="F282" s="11"/>
      <c r="G282" s="11"/>
      <c r="H282" s="11"/>
    </row>
    <row r="283" spans="1:8" x14ac:dyDescent="0.2">
      <c r="A283" s="29" t="s">
        <v>110</v>
      </c>
      <c r="B283" s="10">
        <v>157</v>
      </c>
      <c r="C283" s="10">
        <v>171</v>
      </c>
      <c r="D283" s="11"/>
      <c r="E283" s="11"/>
      <c r="F283" s="11"/>
      <c r="G283" s="11"/>
      <c r="H283" s="11"/>
    </row>
    <row r="284" spans="1:8" x14ac:dyDescent="0.2">
      <c r="A284" s="29" t="s">
        <v>114</v>
      </c>
      <c r="B284" s="10">
        <v>649</v>
      </c>
      <c r="C284" s="10">
        <v>695</v>
      </c>
      <c r="D284" s="11"/>
      <c r="E284" s="11"/>
      <c r="F284" s="11"/>
      <c r="G284" s="11"/>
      <c r="H284" s="11"/>
    </row>
    <row r="285" spans="1:8" x14ac:dyDescent="0.2">
      <c r="A285" s="29" t="s">
        <v>118</v>
      </c>
      <c r="B285" s="10">
        <v>3112</v>
      </c>
      <c r="C285" s="10">
        <v>2177</v>
      </c>
      <c r="D285" s="11"/>
      <c r="E285" s="11"/>
      <c r="F285" s="11"/>
      <c r="G285" s="11"/>
      <c r="H285" s="11"/>
    </row>
    <row r="286" spans="1:8" x14ac:dyDescent="0.2">
      <c r="A286" s="29" t="s">
        <v>122</v>
      </c>
      <c r="B286" s="10">
        <v>5966</v>
      </c>
      <c r="C286" s="10">
        <v>4632</v>
      </c>
      <c r="D286" s="11"/>
      <c r="E286" s="11"/>
      <c r="F286" s="11"/>
      <c r="G286" s="11"/>
      <c r="H286" s="11"/>
    </row>
    <row r="287" spans="1:8" x14ac:dyDescent="0.2">
      <c r="A287" s="29" t="s">
        <v>126</v>
      </c>
      <c r="B287" s="10">
        <v>178</v>
      </c>
      <c r="C287" s="10">
        <v>188</v>
      </c>
      <c r="D287" s="11"/>
      <c r="E287" s="11"/>
      <c r="F287" s="11"/>
      <c r="G287" s="11"/>
      <c r="H287" s="11"/>
    </row>
    <row r="288" spans="1:8" x14ac:dyDescent="0.2">
      <c r="A288" s="29" t="s">
        <v>130</v>
      </c>
      <c r="B288" s="10">
        <v>398</v>
      </c>
      <c r="C288" s="10">
        <v>421</v>
      </c>
      <c r="D288" s="11"/>
      <c r="E288" s="11"/>
      <c r="F288" s="11"/>
      <c r="G288" s="11"/>
      <c r="H288" s="11"/>
    </row>
    <row r="289" spans="1:8" x14ac:dyDescent="0.2">
      <c r="A289" s="29" t="s">
        <v>134</v>
      </c>
      <c r="B289" s="10">
        <v>294</v>
      </c>
      <c r="C289" s="10">
        <v>323</v>
      </c>
      <c r="D289" s="11"/>
      <c r="E289" s="11"/>
      <c r="F289" s="11"/>
      <c r="G289" s="11"/>
      <c r="H289" s="11"/>
    </row>
    <row r="290" spans="1:8" x14ac:dyDescent="0.2">
      <c r="A290" s="29" t="s">
        <v>138</v>
      </c>
      <c r="B290" s="10">
        <v>3161</v>
      </c>
      <c r="C290" s="10">
        <v>3444</v>
      </c>
      <c r="D290" s="11"/>
      <c r="E290" s="11"/>
      <c r="F290" s="11"/>
      <c r="G290" s="11"/>
      <c r="H290" s="11"/>
    </row>
    <row r="291" spans="1:8" x14ac:dyDescent="0.2">
      <c r="A291" s="29" t="s">
        <v>142</v>
      </c>
      <c r="B291" s="10">
        <v>1465</v>
      </c>
      <c r="C291" s="10">
        <v>903</v>
      </c>
      <c r="D291" s="11"/>
      <c r="E291" s="11"/>
      <c r="F291" s="11"/>
      <c r="G291" s="11"/>
      <c r="H291" s="11"/>
    </row>
    <row r="292" spans="1:8" x14ac:dyDescent="0.2">
      <c r="A292" s="29" t="s">
        <v>146</v>
      </c>
      <c r="B292" s="10">
        <v>3239</v>
      </c>
      <c r="C292" s="10">
        <v>2661</v>
      </c>
      <c r="D292" s="11"/>
      <c r="E292" s="11"/>
      <c r="F292" s="11"/>
      <c r="G292" s="11"/>
      <c r="H292" s="11"/>
    </row>
    <row r="293" spans="1:8" x14ac:dyDescent="0.2">
      <c r="A293" s="29" t="s">
        <v>71</v>
      </c>
      <c r="B293" s="10">
        <v>171</v>
      </c>
      <c r="C293" s="10">
        <v>173</v>
      </c>
      <c r="D293" s="11"/>
      <c r="E293" s="11"/>
      <c r="F293" s="11"/>
      <c r="G293" s="11"/>
      <c r="H293" s="11"/>
    </row>
    <row r="294" spans="1:8" x14ac:dyDescent="0.2">
      <c r="A294" s="29" t="s">
        <v>75</v>
      </c>
      <c r="B294" s="10">
        <v>3266</v>
      </c>
      <c r="C294" s="10">
        <v>3352</v>
      </c>
      <c r="D294" s="11"/>
      <c r="E294" s="11"/>
      <c r="F294" s="11"/>
      <c r="G294" s="11"/>
      <c r="H294" s="11"/>
    </row>
    <row r="295" spans="1:8" x14ac:dyDescent="0.2">
      <c r="A295" s="29" t="s">
        <v>79</v>
      </c>
      <c r="B295" s="10">
        <v>315</v>
      </c>
      <c r="C295" s="10">
        <v>334</v>
      </c>
      <c r="D295" s="11"/>
      <c r="E295" s="11"/>
      <c r="F295" s="11"/>
      <c r="G295" s="11"/>
      <c r="H295" s="11"/>
    </row>
    <row r="296" spans="1:8" x14ac:dyDescent="0.2">
      <c r="A296" s="29" t="s">
        <v>83</v>
      </c>
      <c r="B296" s="10">
        <v>389</v>
      </c>
      <c r="C296" s="10">
        <v>425</v>
      </c>
      <c r="D296" s="11"/>
      <c r="E296" s="11"/>
      <c r="F296" s="11"/>
      <c r="G296" s="11"/>
      <c r="H296" s="11"/>
    </row>
    <row r="297" spans="1:8" x14ac:dyDescent="0.2">
      <c r="A297" s="29" t="s">
        <v>87</v>
      </c>
      <c r="B297" s="10">
        <v>2524</v>
      </c>
      <c r="C297" s="10">
        <v>2710</v>
      </c>
      <c r="D297" s="11"/>
      <c r="E297" s="11"/>
      <c r="F297" s="11"/>
      <c r="G297" s="11"/>
      <c r="H297" s="11"/>
    </row>
    <row r="298" spans="1:8" x14ac:dyDescent="0.2">
      <c r="A298" s="29" t="s">
        <v>91</v>
      </c>
      <c r="B298" s="10">
        <v>1385</v>
      </c>
      <c r="C298" s="10">
        <v>1431</v>
      </c>
      <c r="D298" s="11"/>
      <c r="E298" s="11"/>
      <c r="F298" s="11"/>
      <c r="G298" s="11"/>
      <c r="H298" s="11"/>
    </row>
    <row r="299" spans="1:8" x14ac:dyDescent="0.2">
      <c r="A299" s="29" t="s">
        <v>95</v>
      </c>
      <c r="B299" s="10">
        <v>5580</v>
      </c>
      <c r="C299" s="10">
        <v>6133</v>
      </c>
      <c r="D299" s="11"/>
      <c r="E299" s="11"/>
      <c r="F299" s="11"/>
      <c r="G299" s="11"/>
      <c r="H299" s="11"/>
    </row>
    <row r="300" spans="1:8" x14ac:dyDescent="0.2">
      <c r="A300" s="29" t="s">
        <v>99</v>
      </c>
      <c r="B300" s="10">
        <v>1242</v>
      </c>
      <c r="C300" s="10">
        <v>1361</v>
      </c>
      <c r="D300" s="11"/>
      <c r="E300" s="11"/>
      <c r="F300" s="11"/>
      <c r="G300" s="11"/>
      <c r="H300" s="11"/>
    </row>
    <row r="301" spans="1:8" x14ac:dyDescent="0.2">
      <c r="A301" s="29" t="s">
        <v>103</v>
      </c>
      <c r="B301" s="10">
        <v>346</v>
      </c>
      <c r="C301" s="10">
        <v>352</v>
      </c>
      <c r="D301" s="11"/>
      <c r="E301" s="11"/>
      <c r="F301" s="11"/>
      <c r="G301" s="11"/>
      <c r="H301" s="11"/>
    </row>
    <row r="302" spans="1:8" x14ac:dyDescent="0.2">
      <c r="A302" s="29" t="s">
        <v>107</v>
      </c>
      <c r="B302" s="10">
        <v>106</v>
      </c>
      <c r="C302" s="10">
        <v>111</v>
      </c>
      <c r="D302" s="11"/>
      <c r="E302" s="11"/>
      <c r="F302" s="11"/>
      <c r="G302" s="11"/>
      <c r="H302" s="11"/>
    </row>
    <row r="303" spans="1:8" x14ac:dyDescent="0.2">
      <c r="A303" s="29" t="s">
        <v>111</v>
      </c>
      <c r="B303" s="10">
        <v>1897</v>
      </c>
      <c r="C303" s="10">
        <v>2066</v>
      </c>
      <c r="D303" s="11"/>
      <c r="E303" s="11"/>
      <c r="F303" s="11"/>
      <c r="G303" s="11"/>
      <c r="H303" s="11"/>
    </row>
    <row r="304" spans="1:8" x14ac:dyDescent="0.2">
      <c r="A304" s="29" t="s">
        <v>115</v>
      </c>
      <c r="B304" s="10">
        <v>376</v>
      </c>
      <c r="C304" s="10">
        <v>428</v>
      </c>
      <c r="D304" s="11"/>
      <c r="E304" s="11"/>
      <c r="F304" s="11"/>
      <c r="G304" s="11"/>
      <c r="H304" s="11"/>
    </row>
    <row r="305" spans="1:8" x14ac:dyDescent="0.2">
      <c r="A305" s="29" t="s">
        <v>119</v>
      </c>
      <c r="B305" s="10">
        <v>2941</v>
      </c>
      <c r="C305" s="10">
        <v>3396</v>
      </c>
      <c r="D305" s="11"/>
      <c r="E305" s="11"/>
      <c r="F305" s="11"/>
      <c r="G305" s="11"/>
      <c r="H305" s="11"/>
    </row>
    <row r="306" spans="1:8" x14ac:dyDescent="0.2">
      <c r="A306" s="29" t="s">
        <v>123</v>
      </c>
      <c r="B306" s="10">
        <v>481</v>
      </c>
      <c r="C306" s="10">
        <v>336</v>
      </c>
      <c r="D306" s="11"/>
      <c r="E306" s="11"/>
      <c r="F306" s="11"/>
      <c r="G306" s="11"/>
      <c r="H306" s="11"/>
    </row>
    <row r="307" spans="1:8" x14ac:dyDescent="0.2">
      <c r="A307" s="29" t="s">
        <v>127</v>
      </c>
      <c r="B307" s="10">
        <v>3493</v>
      </c>
      <c r="C307" s="10">
        <v>3410</v>
      </c>
      <c r="D307" s="11"/>
      <c r="E307" s="11"/>
      <c r="F307" s="11"/>
      <c r="G307" s="11"/>
      <c r="H307" s="11"/>
    </row>
    <row r="308" spans="1:8" x14ac:dyDescent="0.2">
      <c r="A308" s="29" t="s">
        <v>131</v>
      </c>
      <c r="B308" s="10">
        <v>3251</v>
      </c>
      <c r="C308" s="10">
        <v>3234</v>
      </c>
      <c r="D308" s="11"/>
      <c r="E308" s="11"/>
      <c r="F308" s="11"/>
      <c r="G308" s="11"/>
      <c r="H308" s="11"/>
    </row>
    <row r="309" spans="1:8" x14ac:dyDescent="0.2">
      <c r="A309" s="29" t="s">
        <v>135</v>
      </c>
      <c r="B309" s="10">
        <v>2061</v>
      </c>
      <c r="C309" s="10">
        <v>1236</v>
      </c>
      <c r="D309" s="11"/>
      <c r="E309" s="11"/>
      <c r="F309" s="11"/>
      <c r="G309" s="11"/>
      <c r="H309" s="11"/>
    </row>
    <row r="310" spans="1:8" x14ac:dyDescent="0.2">
      <c r="A310" s="29" t="s">
        <v>139</v>
      </c>
      <c r="B310" s="10">
        <v>116</v>
      </c>
      <c r="C310" s="10">
        <v>104</v>
      </c>
      <c r="D310" s="11"/>
      <c r="E310" s="11"/>
      <c r="F310" s="11"/>
      <c r="G310" s="11"/>
      <c r="H310" s="11"/>
    </row>
    <row r="311" spans="1:8" x14ac:dyDescent="0.2">
      <c r="A311" s="29" t="s">
        <v>143</v>
      </c>
      <c r="B311" s="10">
        <v>1426</v>
      </c>
      <c r="C311" s="10">
        <v>1421</v>
      </c>
      <c r="D311" s="11"/>
      <c r="E311" s="11"/>
      <c r="F311" s="11"/>
      <c r="G311" s="11"/>
      <c r="H311" s="11"/>
    </row>
    <row r="312" spans="1:8" x14ac:dyDescent="0.2">
      <c r="A312" s="29" t="s">
        <v>147</v>
      </c>
      <c r="B312" s="10">
        <v>2064</v>
      </c>
      <c r="C312" s="10">
        <v>2135</v>
      </c>
      <c r="D312" s="11"/>
      <c r="E312" s="11"/>
      <c r="F312" s="11"/>
      <c r="G312" s="11"/>
      <c r="H312" s="11"/>
    </row>
    <row r="313" spans="1:8" x14ac:dyDescent="0.2">
      <c r="A313" s="29" t="s">
        <v>72</v>
      </c>
      <c r="B313" s="10">
        <v>339</v>
      </c>
      <c r="C313" s="10">
        <v>270</v>
      </c>
      <c r="D313" s="11"/>
      <c r="E313" s="11"/>
      <c r="F313" s="11"/>
      <c r="G313" s="11"/>
      <c r="H313" s="11"/>
    </row>
    <row r="314" spans="1:8" x14ac:dyDescent="0.2">
      <c r="A314" s="29" t="s">
        <v>76</v>
      </c>
      <c r="B314" s="10">
        <v>1481</v>
      </c>
      <c r="C314" s="10">
        <v>1693</v>
      </c>
      <c r="D314" s="11"/>
      <c r="E314" s="11"/>
      <c r="F314" s="11"/>
      <c r="G314" s="11"/>
      <c r="H314" s="11"/>
    </row>
    <row r="315" spans="1:8" x14ac:dyDescent="0.2">
      <c r="A315" s="29" t="s">
        <v>80</v>
      </c>
      <c r="B315" s="10">
        <v>2668</v>
      </c>
      <c r="C315" s="10">
        <v>2745</v>
      </c>
      <c r="D315" s="11"/>
      <c r="E315" s="11"/>
      <c r="F315" s="11"/>
      <c r="G315" s="11"/>
      <c r="H315" s="11"/>
    </row>
    <row r="316" spans="1:8" x14ac:dyDescent="0.2">
      <c r="A316" s="29" t="s">
        <v>84</v>
      </c>
      <c r="B316" s="10">
        <v>1338</v>
      </c>
      <c r="C316" s="10">
        <v>1570</v>
      </c>
      <c r="D316" s="11"/>
      <c r="E316" s="11"/>
      <c r="F316" s="11"/>
      <c r="G316" s="11"/>
      <c r="H316" s="11"/>
    </row>
    <row r="317" spans="1:8" x14ac:dyDescent="0.2">
      <c r="A317" s="29" t="s">
        <v>88</v>
      </c>
      <c r="B317" s="10">
        <v>2497</v>
      </c>
      <c r="C317" s="10">
        <v>2894</v>
      </c>
      <c r="D317" s="11"/>
      <c r="E317" s="11"/>
      <c r="F317" s="11"/>
      <c r="G317" s="11"/>
      <c r="H317" s="11"/>
    </row>
    <row r="318" spans="1:8" x14ac:dyDescent="0.2">
      <c r="A318" s="29" t="s">
        <v>92</v>
      </c>
      <c r="B318" s="10">
        <v>924</v>
      </c>
      <c r="C318" s="10">
        <v>1081</v>
      </c>
      <c r="D318" s="11"/>
      <c r="E318" s="11"/>
      <c r="F318" s="11"/>
      <c r="G318" s="11"/>
      <c r="H318" s="11"/>
    </row>
    <row r="319" spans="1:8" x14ac:dyDescent="0.2">
      <c r="A319" s="29" t="s">
        <v>96</v>
      </c>
      <c r="B319" s="10">
        <v>900</v>
      </c>
      <c r="C319" s="10">
        <v>754</v>
      </c>
      <c r="D319" s="11"/>
      <c r="E319" s="11"/>
      <c r="F319" s="11"/>
      <c r="G319" s="11"/>
      <c r="H319" s="11"/>
    </row>
    <row r="320" spans="1:8" x14ac:dyDescent="0.2">
      <c r="A320" s="29" t="s">
        <v>100</v>
      </c>
      <c r="B320" s="10">
        <v>555</v>
      </c>
      <c r="C320" s="10">
        <v>456</v>
      </c>
      <c r="D320" s="11"/>
      <c r="E320" s="29"/>
      <c r="F320" s="11"/>
      <c r="G320" s="11"/>
      <c r="H320" s="11"/>
    </row>
    <row r="321" spans="1:8" x14ac:dyDescent="0.2">
      <c r="A321" s="29" t="s">
        <v>104</v>
      </c>
      <c r="B321" s="10">
        <v>2764</v>
      </c>
      <c r="C321" s="10">
        <v>2854</v>
      </c>
      <c r="D321" s="11"/>
      <c r="E321" s="11"/>
      <c r="F321" s="11"/>
      <c r="G321" s="11"/>
      <c r="H321" s="11"/>
    </row>
    <row r="322" spans="1:8" x14ac:dyDescent="0.2">
      <c r="A322" s="29" t="s">
        <v>108</v>
      </c>
      <c r="B322" s="10">
        <v>3221</v>
      </c>
      <c r="C322" s="10">
        <v>3431</v>
      </c>
      <c r="D322" s="11"/>
      <c r="E322" s="11"/>
      <c r="F322" s="11"/>
      <c r="G322" s="11"/>
      <c r="H322" s="11"/>
    </row>
    <row r="323" spans="1:8" x14ac:dyDescent="0.2">
      <c r="A323" s="29" t="s">
        <v>112</v>
      </c>
      <c r="B323" s="10">
        <v>658</v>
      </c>
      <c r="C323" s="10">
        <v>747</v>
      </c>
      <c r="D323" s="11"/>
      <c r="E323" s="11"/>
      <c r="F323" s="11"/>
      <c r="G323" s="11"/>
      <c r="H323" s="11"/>
    </row>
    <row r="324" spans="1:8" x14ac:dyDescent="0.2">
      <c r="A324" s="29" t="s">
        <v>116</v>
      </c>
      <c r="B324" s="10">
        <v>3652</v>
      </c>
      <c r="C324" s="10">
        <v>4058</v>
      </c>
      <c r="D324" s="11"/>
      <c r="E324" s="11"/>
      <c r="F324" s="11"/>
      <c r="G324" s="11"/>
      <c r="H324" s="11"/>
    </row>
    <row r="325" spans="1:8" x14ac:dyDescent="0.2">
      <c r="A325" s="29" t="s">
        <v>120</v>
      </c>
      <c r="B325" s="10">
        <v>5857</v>
      </c>
      <c r="C325" s="10">
        <v>4093</v>
      </c>
      <c r="D325" s="11"/>
      <c r="E325" s="11"/>
      <c r="F325" s="11"/>
      <c r="G325" s="11"/>
      <c r="H325" s="11"/>
    </row>
    <row r="326" spans="1:8" x14ac:dyDescent="0.2">
      <c r="A326" s="29" t="s">
        <v>124</v>
      </c>
      <c r="B326" s="10">
        <v>479</v>
      </c>
      <c r="C326" s="10">
        <v>491</v>
      </c>
      <c r="D326" s="11"/>
      <c r="E326" s="11"/>
      <c r="F326" s="11"/>
      <c r="G326" s="11"/>
      <c r="H326" s="11"/>
    </row>
    <row r="327" spans="1:8" x14ac:dyDescent="0.2">
      <c r="A327" s="29" t="s">
        <v>128</v>
      </c>
      <c r="B327" s="10">
        <v>397</v>
      </c>
      <c r="C327" s="10">
        <v>432</v>
      </c>
      <c r="D327" s="11"/>
      <c r="E327" s="11"/>
      <c r="F327" s="11"/>
      <c r="G327" s="11"/>
      <c r="H327" s="11"/>
    </row>
    <row r="328" spans="1:8" x14ac:dyDescent="0.2">
      <c r="A328" s="29" t="s">
        <v>132</v>
      </c>
      <c r="B328" s="10">
        <v>326</v>
      </c>
      <c r="C328" s="10">
        <v>222</v>
      </c>
      <c r="D328" s="11"/>
      <c r="E328" s="11"/>
      <c r="F328" s="11"/>
      <c r="G328" s="11"/>
      <c r="H328" s="11"/>
    </row>
    <row r="329" spans="1:8" x14ac:dyDescent="0.2">
      <c r="A329" s="29" t="s">
        <v>136</v>
      </c>
      <c r="B329" s="10">
        <v>1929</v>
      </c>
      <c r="C329" s="10">
        <v>1782</v>
      </c>
      <c r="D329" s="11"/>
      <c r="E329" s="11"/>
      <c r="F329" s="11"/>
      <c r="G329" s="11"/>
      <c r="H329" s="11"/>
    </row>
    <row r="330" spans="1:8" x14ac:dyDescent="0.2">
      <c r="A330" s="29" t="s">
        <v>140</v>
      </c>
      <c r="B330" s="10">
        <v>193</v>
      </c>
      <c r="C330" s="10">
        <v>203</v>
      </c>
      <c r="D330" s="11"/>
      <c r="E330" s="11"/>
      <c r="F330" s="11"/>
      <c r="G330" s="11"/>
      <c r="H330" s="11"/>
    </row>
    <row r="331" spans="1:8" x14ac:dyDescent="0.2">
      <c r="A331" s="29" t="s">
        <v>144</v>
      </c>
      <c r="B331" s="10">
        <v>1868</v>
      </c>
      <c r="C331" s="10">
        <v>1990</v>
      </c>
      <c r="D331" s="11"/>
      <c r="E331" s="11"/>
      <c r="F331" s="11"/>
      <c r="G331" s="11"/>
      <c r="H331" s="11"/>
    </row>
    <row r="332" spans="1:8" x14ac:dyDescent="0.2">
      <c r="A332" s="29" t="s">
        <v>148</v>
      </c>
      <c r="B332" s="10">
        <v>49</v>
      </c>
      <c r="C332" s="10">
        <v>52</v>
      </c>
      <c r="D332" s="11"/>
      <c r="E332" s="11"/>
      <c r="F332" s="11"/>
      <c r="G332" s="11"/>
      <c r="H332" s="11"/>
    </row>
    <row r="333" spans="1:8" x14ac:dyDescent="0.2">
      <c r="A333" s="29" t="s">
        <v>73</v>
      </c>
      <c r="B333" s="10">
        <v>133</v>
      </c>
      <c r="C333" s="10">
        <v>153</v>
      </c>
      <c r="D333" s="11"/>
      <c r="E333" s="11"/>
      <c r="F333" s="11"/>
      <c r="G333" s="11"/>
      <c r="H333" s="11"/>
    </row>
    <row r="334" spans="1:8" x14ac:dyDescent="0.2">
      <c r="A334" s="29" t="s">
        <v>77</v>
      </c>
      <c r="B334" s="10">
        <v>1026</v>
      </c>
      <c r="C334" s="10">
        <v>654</v>
      </c>
      <c r="D334" s="11"/>
      <c r="E334" s="11"/>
      <c r="F334" s="11"/>
      <c r="G334" s="11"/>
      <c r="H334" s="11"/>
    </row>
    <row r="335" spans="1:8" x14ac:dyDescent="0.2">
      <c r="A335" s="29" t="s">
        <v>81</v>
      </c>
      <c r="B335" s="10">
        <v>348</v>
      </c>
      <c r="C335" s="10">
        <v>371</v>
      </c>
      <c r="D335" s="11"/>
      <c r="E335" s="11"/>
      <c r="F335" s="11"/>
      <c r="G335" s="11"/>
      <c r="H335" s="11"/>
    </row>
    <row r="336" spans="1:8" x14ac:dyDescent="0.2">
      <c r="A336" s="29" t="s">
        <v>85</v>
      </c>
      <c r="B336" s="10">
        <v>1710</v>
      </c>
      <c r="C336" s="10">
        <v>1747</v>
      </c>
      <c r="D336" s="11"/>
      <c r="E336" s="11"/>
      <c r="F336" s="11"/>
      <c r="G336" s="11"/>
      <c r="H336" s="11"/>
    </row>
    <row r="337" spans="1:8" x14ac:dyDescent="0.2">
      <c r="A337" s="29" t="s">
        <v>89</v>
      </c>
      <c r="B337" s="10">
        <v>200</v>
      </c>
      <c r="C337" s="10">
        <v>199</v>
      </c>
      <c r="D337" s="11"/>
      <c r="E337" s="11"/>
      <c r="F337" s="11"/>
      <c r="G337" s="11"/>
      <c r="H337" s="11"/>
    </row>
    <row r="338" spans="1:8" x14ac:dyDescent="0.2">
      <c r="A338" s="29" t="s">
        <v>93</v>
      </c>
      <c r="B338" s="10">
        <v>1131</v>
      </c>
      <c r="C338" s="10">
        <v>1245</v>
      </c>
      <c r="D338" s="11"/>
      <c r="E338" s="11"/>
      <c r="F338" s="11"/>
      <c r="G338" s="11"/>
      <c r="H338" s="11"/>
    </row>
    <row r="339" spans="1:8" x14ac:dyDescent="0.2">
      <c r="A339" s="29" t="s">
        <v>97</v>
      </c>
      <c r="B339" s="10">
        <v>433</v>
      </c>
      <c r="C339" s="10">
        <v>432</v>
      </c>
      <c r="D339" s="11"/>
      <c r="E339" s="11"/>
      <c r="F339" s="11"/>
      <c r="G339" s="11"/>
      <c r="H339" s="11"/>
    </row>
    <row r="340" spans="1:8" x14ac:dyDescent="0.2">
      <c r="A340" s="29" t="s">
        <v>101</v>
      </c>
      <c r="B340" s="10">
        <v>140</v>
      </c>
      <c r="C340" s="10">
        <v>86</v>
      </c>
      <c r="D340" s="11"/>
      <c r="E340" s="11"/>
      <c r="F340" s="11"/>
      <c r="G340" s="11"/>
      <c r="H340" s="11"/>
    </row>
    <row r="341" spans="1:8" x14ac:dyDescent="0.2">
      <c r="A341" s="29" t="s">
        <v>105</v>
      </c>
      <c r="B341" s="11" t="s">
        <v>175</v>
      </c>
      <c r="C341" s="11" t="s">
        <v>175</v>
      </c>
      <c r="D341" s="11"/>
      <c r="E341" s="11"/>
      <c r="F341" s="11"/>
      <c r="G341" s="11"/>
      <c r="H341" s="11"/>
    </row>
    <row r="342" spans="1:8" x14ac:dyDescent="0.2">
      <c r="A342" s="29" t="s">
        <v>109</v>
      </c>
      <c r="B342" s="10">
        <v>725</v>
      </c>
      <c r="C342" s="10">
        <v>664</v>
      </c>
      <c r="D342" s="11"/>
      <c r="E342" s="11"/>
      <c r="F342" s="11"/>
      <c r="G342" s="11"/>
      <c r="H342" s="11"/>
    </row>
    <row r="343" spans="1:8" x14ac:dyDescent="0.2">
      <c r="A343" s="29" t="s">
        <v>113</v>
      </c>
      <c r="B343" s="10">
        <v>841</v>
      </c>
      <c r="C343" s="10">
        <v>879</v>
      </c>
      <c r="D343" s="11"/>
      <c r="E343" s="11"/>
      <c r="F343" s="11"/>
      <c r="G343" s="11"/>
      <c r="H343" s="11"/>
    </row>
    <row r="344" spans="1:8" x14ac:dyDescent="0.2">
      <c r="A344" s="29" t="s">
        <v>117</v>
      </c>
      <c r="B344" s="10">
        <v>1461</v>
      </c>
      <c r="C344" s="10">
        <v>903</v>
      </c>
      <c r="D344" s="11"/>
      <c r="E344" s="11"/>
      <c r="F344" s="11"/>
      <c r="G344" s="11"/>
      <c r="H344" s="11"/>
    </row>
    <row r="345" spans="1:8" x14ac:dyDescent="0.2">
      <c r="A345" s="29" t="s">
        <v>121</v>
      </c>
      <c r="B345" s="10">
        <v>80</v>
      </c>
      <c r="C345" s="10">
        <v>92</v>
      </c>
      <c r="D345" s="11"/>
      <c r="E345" s="11"/>
      <c r="F345" s="11"/>
      <c r="G345" s="11"/>
      <c r="H345" s="11"/>
    </row>
    <row r="346" spans="1:8" x14ac:dyDescent="0.2">
      <c r="A346" s="29" t="s">
        <v>125</v>
      </c>
      <c r="B346" s="10">
        <v>3441</v>
      </c>
      <c r="C346" s="10">
        <v>3612</v>
      </c>
      <c r="D346" s="11"/>
      <c r="E346" s="11"/>
      <c r="F346" s="11"/>
      <c r="G346" s="11"/>
      <c r="H346" s="11"/>
    </row>
    <row r="347" spans="1:8" x14ac:dyDescent="0.2">
      <c r="A347" s="29" t="s">
        <v>129</v>
      </c>
      <c r="B347" s="10">
        <v>3604</v>
      </c>
      <c r="C347" s="10">
        <v>3590</v>
      </c>
      <c r="D347" s="11"/>
      <c r="E347" s="11"/>
      <c r="F347" s="11"/>
      <c r="G347" s="11"/>
      <c r="H347" s="11"/>
    </row>
    <row r="348" spans="1:8" x14ac:dyDescent="0.2">
      <c r="A348" s="29" t="s">
        <v>133</v>
      </c>
      <c r="B348" s="10">
        <v>982</v>
      </c>
      <c r="C348" s="10">
        <v>713</v>
      </c>
      <c r="D348" s="11"/>
      <c r="E348" s="11"/>
      <c r="F348" s="11"/>
      <c r="G348" s="11"/>
      <c r="H348" s="11"/>
    </row>
    <row r="349" spans="1:8" x14ac:dyDescent="0.2">
      <c r="A349" s="29" t="s">
        <v>137</v>
      </c>
      <c r="B349" s="10">
        <v>2571</v>
      </c>
      <c r="C349" s="10">
        <v>2979</v>
      </c>
      <c r="D349" s="11"/>
      <c r="E349" s="11"/>
      <c r="F349" s="11"/>
      <c r="G349" s="11"/>
      <c r="H349" s="11"/>
    </row>
    <row r="350" spans="1:8" x14ac:dyDescent="0.2">
      <c r="A350" s="29" t="s">
        <v>141</v>
      </c>
      <c r="B350" s="10">
        <v>1707</v>
      </c>
      <c r="C350" s="10">
        <v>1864</v>
      </c>
      <c r="D350" s="11"/>
      <c r="E350" s="11"/>
      <c r="F350" s="11"/>
      <c r="G350" s="11"/>
      <c r="H350" s="11"/>
    </row>
    <row r="351" spans="1:8" x14ac:dyDescent="0.2">
      <c r="A351" s="29" t="s">
        <v>145</v>
      </c>
      <c r="B351" s="10">
        <v>4307</v>
      </c>
      <c r="C351" s="10">
        <v>3846</v>
      </c>
      <c r="D351" s="11"/>
      <c r="E351" s="11"/>
      <c r="F351" s="11"/>
      <c r="G351" s="11"/>
      <c r="H351" s="11"/>
    </row>
    <row r="352" spans="1:8" x14ac:dyDescent="0.2">
      <c r="A352" s="29" t="s">
        <v>149</v>
      </c>
      <c r="B352" s="10">
        <v>133</v>
      </c>
      <c r="C352" s="10">
        <v>137</v>
      </c>
      <c r="D352" s="11"/>
      <c r="E352" s="11"/>
      <c r="F352" s="11"/>
      <c r="G352" s="11"/>
      <c r="H352" s="11"/>
    </row>
    <row r="353" spans="1:8" x14ac:dyDescent="0.2">
      <c r="A353" s="88" t="s">
        <v>827</v>
      </c>
      <c r="B353" s="11"/>
      <c r="C353" s="11"/>
      <c r="D353" s="11"/>
      <c r="E353" s="11"/>
      <c r="F353" s="11"/>
      <c r="G353" s="11"/>
      <c r="H353" s="11"/>
    </row>
    <row r="354" spans="1:8" x14ac:dyDescent="0.2">
      <c r="A354" s="88"/>
      <c r="B354" s="11"/>
      <c r="C354" s="11"/>
      <c r="D354" s="11"/>
      <c r="E354" s="11"/>
      <c r="F354" s="11"/>
      <c r="G354" s="11"/>
      <c r="H354" s="11"/>
    </row>
    <row r="355" spans="1:8" x14ac:dyDescent="0.2">
      <c r="A355" s="31" t="s">
        <v>917</v>
      </c>
      <c r="B355" s="11"/>
      <c r="C355" s="11"/>
      <c r="D355" s="11"/>
      <c r="E355" s="11"/>
      <c r="F355" s="11"/>
      <c r="G355" s="11"/>
      <c r="H355" s="11"/>
    </row>
    <row r="356" spans="1:8" x14ac:dyDescent="0.2">
      <c r="A356" s="32"/>
      <c r="B356" s="22">
        <v>2020</v>
      </c>
      <c r="C356" s="22"/>
      <c r="D356" s="22">
        <v>2021</v>
      </c>
      <c r="E356" s="22"/>
      <c r="F356" s="11"/>
      <c r="G356" s="11"/>
      <c r="H356" s="11"/>
    </row>
    <row r="357" spans="1:8" ht="25.5" x14ac:dyDescent="0.2">
      <c r="A357" s="32" t="s">
        <v>152</v>
      </c>
      <c r="B357" s="22" t="s">
        <v>394</v>
      </c>
      <c r="C357" s="22" t="s">
        <v>385</v>
      </c>
      <c r="D357" s="22" t="s">
        <v>394</v>
      </c>
      <c r="E357" s="22" t="s">
        <v>385</v>
      </c>
      <c r="F357" s="11"/>
      <c r="G357" s="11"/>
      <c r="H357" s="11"/>
    </row>
    <row r="358" spans="1:8" x14ac:dyDescent="0.2">
      <c r="A358" s="29" t="s">
        <v>181</v>
      </c>
      <c r="B358" s="10">
        <v>7159</v>
      </c>
      <c r="C358" s="10">
        <v>83</v>
      </c>
      <c r="D358" s="10">
        <v>7801</v>
      </c>
      <c r="E358" s="10">
        <v>151</v>
      </c>
      <c r="F358" s="11"/>
      <c r="G358" s="11"/>
      <c r="H358" s="11"/>
    </row>
    <row r="359" spans="1:8" x14ac:dyDescent="0.2">
      <c r="A359" s="29" t="s">
        <v>182</v>
      </c>
      <c r="B359" s="10">
        <v>21350</v>
      </c>
      <c r="C359" s="10">
        <v>313</v>
      </c>
      <c r="D359" s="10">
        <v>18976</v>
      </c>
      <c r="E359" s="10">
        <v>507</v>
      </c>
      <c r="F359" s="11"/>
      <c r="G359" s="11"/>
      <c r="H359" s="11"/>
    </row>
    <row r="360" spans="1:8" x14ac:dyDescent="0.2">
      <c r="A360" s="29" t="s">
        <v>183</v>
      </c>
      <c r="B360" s="10">
        <v>3915</v>
      </c>
      <c r="C360" s="10">
        <v>66</v>
      </c>
      <c r="D360" s="10">
        <v>4389</v>
      </c>
      <c r="E360" s="10">
        <v>146</v>
      </c>
      <c r="F360" s="11"/>
      <c r="G360" s="11"/>
      <c r="H360" s="11"/>
    </row>
    <row r="361" spans="1:8" x14ac:dyDescent="0.2">
      <c r="A361" s="29" t="s">
        <v>184</v>
      </c>
      <c r="B361" s="10">
        <v>4318</v>
      </c>
      <c r="C361" s="10">
        <v>93</v>
      </c>
      <c r="D361" s="10">
        <v>4640</v>
      </c>
      <c r="E361" s="10">
        <v>158</v>
      </c>
      <c r="F361" s="11"/>
      <c r="G361" s="11"/>
      <c r="H361" s="11"/>
    </row>
    <row r="362" spans="1:8" x14ac:dyDescent="0.2">
      <c r="A362" s="29" t="s">
        <v>185</v>
      </c>
      <c r="B362" s="10">
        <v>3191</v>
      </c>
      <c r="C362" s="10">
        <v>32</v>
      </c>
      <c r="D362" s="10">
        <v>2925</v>
      </c>
      <c r="E362" s="10">
        <v>67</v>
      </c>
      <c r="F362" s="11"/>
      <c r="G362" s="11"/>
      <c r="H362" s="11"/>
    </row>
    <row r="363" spans="1:8" x14ac:dyDescent="0.2">
      <c r="A363" s="29" t="s">
        <v>186</v>
      </c>
      <c r="B363" s="10">
        <v>6510</v>
      </c>
      <c r="C363" s="10">
        <v>83</v>
      </c>
      <c r="D363" s="10">
        <v>7264</v>
      </c>
      <c r="E363" s="10">
        <v>190</v>
      </c>
      <c r="F363" s="11"/>
      <c r="G363" s="11"/>
      <c r="H363" s="11"/>
    </row>
    <row r="364" spans="1:8" x14ac:dyDescent="0.2">
      <c r="A364" s="29" t="s">
        <v>187</v>
      </c>
      <c r="B364" s="10">
        <v>11701</v>
      </c>
      <c r="C364" s="10">
        <v>177</v>
      </c>
      <c r="D364" s="10">
        <v>11928</v>
      </c>
      <c r="E364" s="10">
        <v>387</v>
      </c>
      <c r="F364" s="11"/>
      <c r="G364" s="11"/>
      <c r="H364" s="11"/>
    </row>
    <row r="365" spans="1:8" x14ac:dyDescent="0.2">
      <c r="A365" s="29" t="s">
        <v>188</v>
      </c>
      <c r="B365" s="10">
        <v>7845</v>
      </c>
      <c r="C365" s="10">
        <v>83</v>
      </c>
      <c r="D365" s="10">
        <v>4904</v>
      </c>
      <c r="E365" s="10">
        <v>118</v>
      </c>
      <c r="F365" s="11"/>
      <c r="G365" s="11"/>
      <c r="H365" s="11"/>
    </row>
    <row r="366" spans="1:8" x14ac:dyDescent="0.2">
      <c r="A366" s="29" t="s">
        <v>139</v>
      </c>
      <c r="B366" s="10">
        <v>5299</v>
      </c>
      <c r="C366" s="10">
        <v>73</v>
      </c>
      <c r="D366" s="10">
        <v>5464</v>
      </c>
      <c r="E366" s="10">
        <v>145</v>
      </c>
      <c r="F366" s="11"/>
      <c r="G366" s="11"/>
      <c r="H366" s="11"/>
    </row>
    <row r="367" spans="1:8" x14ac:dyDescent="0.2">
      <c r="A367" s="29" t="s">
        <v>189</v>
      </c>
      <c r="B367" s="10">
        <v>1509</v>
      </c>
      <c r="C367" s="10">
        <v>19</v>
      </c>
      <c r="D367" s="10">
        <v>1655</v>
      </c>
      <c r="E367" s="10">
        <v>31</v>
      </c>
      <c r="F367" s="11"/>
      <c r="G367" s="11"/>
      <c r="H367" s="11"/>
    </row>
    <row r="368" spans="1:8" x14ac:dyDescent="0.2">
      <c r="A368" s="29" t="s">
        <v>190</v>
      </c>
      <c r="B368" s="10">
        <v>13530</v>
      </c>
      <c r="C368" s="10">
        <v>198</v>
      </c>
      <c r="D368" s="10">
        <v>13717</v>
      </c>
      <c r="E368" s="10">
        <v>357</v>
      </c>
      <c r="F368" s="11"/>
      <c r="G368" s="11"/>
      <c r="H368" s="11"/>
    </row>
    <row r="369" spans="1:8" x14ac:dyDescent="0.2">
      <c r="A369" s="29" t="s">
        <v>191</v>
      </c>
      <c r="B369" s="10">
        <v>10050</v>
      </c>
      <c r="C369" s="10">
        <v>176</v>
      </c>
      <c r="D369" s="10">
        <v>9516</v>
      </c>
      <c r="E369" s="10">
        <v>309</v>
      </c>
      <c r="F369" s="11"/>
      <c r="G369" s="11"/>
      <c r="H369" s="11"/>
    </row>
    <row r="370" spans="1:8" x14ac:dyDescent="0.2">
      <c r="A370" s="29" t="s">
        <v>192</v>
      </c>
      <c r="B370" s="10">
        <v>1450</v>
      </c>
      <c r="C370" s="10">
        <v>15</v>
      </c>
      <c r="D370" s="10">
        <v>885</v>
      </c>
      <c r="E370" s="10">
        <v>18</v>
      </c>
      <c r="F370" s="11"/>
      <c r="G370" s="11"/>
      <c r="H370" s="11"/>
    </row>
    <row r="371" spans="1:8" x14ac:dyDescent="0.2">
      <c r="A371" s="29" t="s">
        <v>193</v>
      </c>
      <c r="B371" s="10">
        <v>3299</v>
      </c>
      <c r="C371" s="10">
        <v>60</v>
      </c>
      <c r="D371" s="10">
        <v>2539</v>
      </c>
      <c r="E371" s="10">
        <v>83</v>
      </c>
      <c r="F371" s="11"/>
      <c r="G371" s="11"/>
      <c r="H371" s="11"/>
    </row>
    <row r="372" spans="1:8" x14ac:dyDescent="0.2">
      <c r="A372" s="29" t="s">
        <v>194</v>
      </c>
      <c r="B372" s="10">
        <v>10249</v>
      </c>
      <c r="C372" s="10">
        <v>214</v>
      </c>
      <c r="D372" s="10">
        <v>7868</v>
      </c>
      <c r="E372" s="10">
        <v>372</v>
      </c>
      <c r="F372" s="11"/>
      <c r="G372" s="11"/>
      <c r="H372" s="11"/>
    </row>
    <row r="373" spans="1:8" x14ac:dyDescent="0.2">
      <c r="A373" s="29" t="s">
        <v>195</v>
      </c>
      <c r="B373" s="10">
        <v>3203</v>
      </c>
      <c r="C373" s="10">
        <v>37</v>
      </c>
      <c r="D373" s="10">
        <v>3397</v>
      </c>
      <c r="E373" s="10">
        <v>84</v>
      </c>
      <c r="F373" s="11"/>
      <c r="G373" s="11"/>
      <c r="H373" s="11"/>
    </row>
    <row r="374" spans="1:8" x14ac:dyDescent="0.2">
      <c r="A374" s="29" t="s">
        <v>196</v>
      </c>
      <c r="B374" s="10">
        <v>10385</v>
      </c>
      <c r="C374" s="10">
        <v>123</v>
      </c>
      <c r="D374" s="10">
        <v>11420</v>
      </c>
      <c r="E374" s="10">
        <v>319</v>
      </c>
      <c r="F374" s="11"/>
      <c r="G374" s="11"/>
      <c r="H374" s="11"/>
    </row>
    <row r="375" spans="1:8" x14ac:dyDescent="0.2">
      <c r="A375" s="29" t="s">
        <v>51</v>
      </c>
      <c r="B375" s="10">
        <v>124963</v>
      </c>
      <c r="C375" s="10">
        <v>1845</v>
      </c>
      <c r="D375" s="10">
        <f>SUM(D358:D374)</f>
        <v>119288</v>
      </c>
      <c r="E375" s="10">
        <f>SUM(E358:E374)</f>
        <v>3442</v>
      </c>
      <c r="F375" s="11"/>
      <c r="G375" s="11"/>
      <c r="H375" s="11"/>
    </row>
    <row r="376" spans="1:8" x14ac:dyDescent="0.2">
      <c r="A376" s="88" t="s">
        <v>827</v>
      </c>
      <c r="B376" s="11"/>
      <c r="C376" s="11"/>
      <c r="D376" s="11"/>
      <c r="E376" s="11"/>
      <c r="F376" s="11"/>
      <c r="G376" s="11"/>
      <c r="H376" s="11"/>
    </row>
    <row r="377" spans="1:8" x14ac:dyDescent="0.2">
      <c r="A377" s="88"/>
      <c r="B377" s="11"/>
      <c r="C377" s="11"/>
      <c r="D377" s="11"/>
      <c r="E377" s="11"/>
      <c r="F377" s="11"/>
      <c r="G377" s="11"/>
      <c r="H377" s="11"/>
    </row>
    <row r="378" spans="1:8" x14ac:dyDescent="0.2">
      <c r="A378" s="31" t="s">
        <v>918</v>
      </c>
      <c r="B378" s="11"/>
      <c r="C378" s="11"/>
      <c r="D378" s="11"/>
      <c r="E378" s="11"/>
      <c r="F378" s="11"/>
      <c r="G378" s="11"/>
      <c r="H378" s="11"/>
    </row>
    <row r="379" spans="1:8" ht="25.5" x14ac:dyDescent="0.2">
      <c r="A379" s="32" t="s">
        <v>170</v>
      </c>
      <c r="B379" s="22" t="s">
        <v>180</v>
      </c>
      <c r="C379" s="22"/>
      <c r="D379" s="11"/>
      <c r="E379" s="11"/>
      <c r="F379" s="11"/>
      <c r="G379" s="11"/>
      <c r="H379" s="11"/>
    </row>
    <row r="380" spans="1:8" x14ac:dyDescent="0.2">
      <c r="A380" s="32"/>
      <c r="B380" s="22">
        <v>2020</v>
      </c>
      <c r="C380" s="22">
        <v>2021</v>
      </c>
      <c r="D380" s="11"/>
      <c r="E380" s="11"/>
      <c r="F380" s="11"/>
      <c r="G380" s="11"/>
      <c r="H380" s="11"/>
    </row>
    <row r="381" spans="1:8" x14ac:dyDescent="0.2">
      <c r="A381" s="29" t="s">
        <v>171</v>
      </c>
      <c r="B381" s="10">
        <v>96913</v>
      </c>
      <c r="C381" s="10">
        <v>94750</v>
      </c>
      <c r="D381" s="11"/>
      <c r="E381" s="11"/>
      <c r="F381" s="11"/>
      <c r="G381" s="11"/>
      <c r="H381" s="11"/>
    </row>
    <row r="382" spans="1:8" x14ac:dyDescent="0.2">
      <c r="A382" s="29" t="s">
        <v>172</v>
      </c>
      <c r="B382" s="10">
        <v>24292</v>
      </c>
      <c r="C382" s="10">
        <v>23862</v>
      </c>
      <c r="D382" s="11"/>
      <c r="E382" s="11"/>
      <c r="F382" s="11"/>
      <c r="G382" s="11"/>
      <c r="H382" s="11"/>
    </row>
    <row r="383" spans="1:8" x14ac:dyDescent="0.2">
      <c r="A383" s="29" t="s">
        <v>365</v>
      </c>
      <c r="B383" s="10">
        <v>4352</v>
      </c>
      <c r="C383" s="10">
        <v>4323</v>
      </c>
      <c r="D383" s="11"/>
      <c r="E383" s="11"/>
      <c r="F383" s="11"/>
      <c r="G383" s="11"/>
      <c r="H383" s="11"/>
    </row>
    <row r="384" spans="1:8" x14ac:dyDescent="0.2">
      <c r="A384" s="88" t="s">
        <v>827</v>
      </c>
      <c r="B384" s="10"/>
      <c r="C384" s="10"/>
      <c r="D384" s="11"/>
      <c r="E384" s="11"/>
      <c r="F384" s="11"/>
      <c r="G384" s="11"/>
      <c r="H384" s="11"/>
    </row>
    <row r="385" spans="1:8" x14ac:dyDescent="0.2">
      <c r="A385" s="88"/>
      <c r="B385" s="10"/>
      <c r="C385" s="10"/>
      <c r="D385" s="11"/>
      <c r="E385" s="11"/>
      <c r="F385" s="11"/>
      <c r="G385" s="11"/>
      <c r="H385" s="11"/>
    </row>
    <row r="386" spans="1:8" x14ac:dyDescent="0.2">
      <c r="B386" s="11"/>
      <c r="C386" s="11"/>
      <c r="D386" s="11"/>
      <c r="E386" s="11"/>
      <c r="F386" s="11"/>
      <c r="G386" s="11"/>
      <c r="H386" s="11"/>
    </row>
    <row r="387" spans="1:8" ht="17.25" thickBot="1" x14ac:dyDescent="0.35">
      <c r="A387" s="33" t="s">
        <v>5</v>
      </c>
      <c r="B387" s="11"/>
      <c r="C387" s="11"/>
      <c r="D387" s="11"/>
      <c r="E387" s="11"/>
      <c r="F387" s="11"/>
      <c r="G387" s="11"/>
      <c r="H387" s="11"/>
    </row>
    <row r="388" spans="1:8" x14ac:dyDescent="0.2">
      <c r="A388" s="31" t="s">
        <v>919</v>
      </c>
      <c r="B388" s="11"/>
      <c r="C388" s="11"/>
      <c r="D388" s="11"/>
      <c r="E388" s="11"/>
      <c r="F388" s="11"/>
      <c r="G388" s="11"/>
      <c r="H388" s="11"/>
    </row>
    <row r="389" spans="1:8" x14ac:dyDescent="0.2">
      <c r="A389" s="32" t="s">
        <v>397</v>
      </c>
      <c r="B389" s="22">
        <v>2019</v>
      </c>
      <c r="C389" s="22">
        <v>2020</v>
      </c>
      <c r="D389" s="22">
        <v>2021</v>
      </c>
      <c r="E389" s="11"/>
      <c r="F389" s="11"/>
      <c r="G389" s="11"/>
      <c r="H389" s="11"/>
    </row>
    <row r="390" spans="1:8" x14ac:dyDescent="0.2">
      <c r="A390" s="29" t="s">
        <v>398</v>
      </c>
      <c r="B390" s="11">
        <v>158</v>
      </c>
      <c r="C390" s="11">
        <v>128</v>
      </c>
      <c r="D390" s="11">
        <v>210</v>
      </c>
      <c r="E390" s="11"/>
      <c r="F390" s="11"/>
      <c r="G390" s="11"/>
      <c r="H390" s="11"/>
    </row>
    <row r="391" spans="1:8" x14ac:dyDescent="0.2">
      <c r="A391" s="29" t="s">
        <v>399</v>
      </c>
      <c r="B391" s="11">
        <v>223</v>
      </c>
      <c r="C391" s="11">
        <v>96</v>
      </c>
      <c r="D391" s="11">
        <v>120</v>
      </c>
      <c r="E391" s="11"/>
      <c r="F391" s="11"/>
      <c r="G391" s="11"/>
      <c r="H391" s="11"/>
    </row>
    <row r="392" spans="1:8" x14ac:dyDescent="0.2">
      <c r="A392" s="29" t="s">
        <v>402</v>
      </c>
      <c r="B392" s="11">
        <v>55</v>
      </c>
      <c r="C392" s="11">
        <v>19</v>
      </c>
      <c r="D392" s="11">
        <v>101</v>
      </c>
      <c r="E392" s="11"/>
      <c r="F392" s="11"/>
      <c r="G392" s="11"/>
      <c r="H392" s="11"/>
    </row>
    <row r="393" spans="1:8" x14ac:dyDescent="0.2">
      <c r="A393" s="29" t="s">
        <v>201</v>
      </c>
      <c r="B393" s="11">
        <v>53</v>
      </c>
      <c r="C393" s="11">
        <v>21</v>
      </c>
      <c r="D393" s="11">
        <v>98</v>
      </c>
      <c r="E393" s="11"/>
      <c r="F393" s="11"/>
      <c r="G393" s="11"/>
      <c r="H393" s="11"/>
    </row>
    <row r="394" spans="1:8" x14ac:dyDescent="0.2">
      <c r="A394" s="29" t="s">
        <v>203</v>
      </c>
      <c r="B394" s="11">
        <v>23</v>
      </c>
      <c r="C394" s="11">
        <v>12</v>
      </c>
      <c r="D394" s="11">
        <v>71</v>
      </c>
      <c r="E394" s="11"/>
      <c r="F394" s="11"/>
      <c r="G394" s="11"/>
      <c r="H394" s="11"/>
    </row>
    <row r="395" spans="1:8" x14ac:dyDescent="0.2">
      <c r="A395" s="29" t="s">
        <v>403</v>
      </c>
      <c r="B395" s="11">
        <v>37</v>
      </c>
      <c r="C395" s="11">
        <v>18</v>
      </c>
      <c r="D395" s="11">
        <v>65</v>
      </c>
      <c r="E395" s="11"/>
      <c r="F395" s="11"/>
      <c r="G395" s="11"/>
      <c r="H395" s="11"/>
    </row>
    <row r="396" spans="1:8" x14ac:dyDescent="0.2">
      <c r="A396" s="29" t="s">
        <v>404</v>
      </c>
      <c r="B396" s="11">
        <v>31</v>
      </c>
      <c r="C396" s="11">
        <v>14</v>
      </c>
      <c r="D396" s="11">
        <v>51</v>
      </c>
      <c r="E396" s="11"/>
      <c r="F396" s="11"/>
      <c r="G396" s="11"/>
      <c r="H396" s="11"/>
    </row>
    <row r="397" spans="1:8" x14ac:dyDescent="0.2">
      <c r="A397" s="29" t="s">
        <v>406</v>
      </c>
      <c r="B397" s="11">
        <v>22</v>
      </c>
      <c r="C397" s="11">
        <v>12</v>
      </c>
      <c r="D397" s="11">
        <v>51</v>
      </c>
      <c r="E397" s="11"/>
      <c r="F397" s="11"/>
      <c r="G397" s="11"/>
      <c r="H397" s="11"/>
    </row>
    <row r="398" spans="1:8" x14ac:dyDescent="0.2">
      <c r="A398" s="29" t="s">
        <v>400</v>
      </c>
      <c r="B398" s="11">
        <v>25</v>
      </c>
      <c r="C398" s="11">
        <v>24</v>
      </c>
      <c r="D398" s="11">
        <v>43</v>
      </c>
      <c r="E398" s="11"/>
      <c r="F398" s="11"/>
      <c r="G398" s="11"/>
      <c r="H398" s="11"/>
    </row>
    <row r="399" spans="1:8" x14ac:dyDescent="0.2">
      <c r="A399" s="29" t="s">
        <v>401</v>
      </c>
      <c r="B399" s="11">
        <v>28</v>
      </c>
      <c r="C399" s="11">
        <v>23</v>
      </c>
      <c r="D399" s="11">
        <v>41</v>
      </c>
      <c r="E399" s="11"/>
      <c r="F399" s="11"/>
      <c r="G399" s="11"/>
      <c r="H399" s="11"/>
    </row>
    <row r="400" spans="1:8" x14ac:dyDescent="0.2">
      <c r="A400" s="29" t="s">
        <v>405</v>
      </c>
      <c r="B400" s="11">
        <v>22</v>
      </c>
      <c r="C400" s="11">
        <v>14</v>
      </c>
      <c r="D400" s="11">
        <v>28</v>
      </c>
      <c r="E400" s="11"/>
      <c r="F400" s="11"/>
      <c r="G400" s="11"/>
      <c r="H400" s="11"/>
    </row>
    <row r="401" spans="1:8" x14ac:dyDescent="0.2">
      <c r="A401" s="29" t="s">
        <v>408</v>
      </c>
      <c r="B401" s="11" t="s">
        <v>175</v>
      </c>
      <c r="C401" s="11">
        <v>6</v>
      </c>
      <c r="D401" s="11">
        <v>24</v>
      </c>
      <c r="E401" s="11"/>
      <c r="F401" s="11"/>
      <c r="G401" s="11"/>
      <c r="H401" s="11"/>
    </row>
    <row r="402" spans="1:8" x14ac:dyDescent="0.2">
      <c r="A402" s="29" t="s">
        <v>407</v>
      </c>
      <c r="B402" s="11">
        <v>7</v>
      </c>
      <c r="C402" s="11">
        <v>8</v>
      </c>
      <c r="D402" s="11">
        <v>10</v>
      </c>
      <c r="E402" s="11"/>
      <c r="F402" s="11"/>
      <c r="G402" s="11"/>
      <c r="H402" s="11"/>
    </row>
    <row r="403" spans="1:8" x14ac:dyDescent="0.2">
      <c r="A403" s="29" t="s">
        <v>409</v>
      </c>
      <c r="B403" s="11" t="s">
        <v>175</v>
      </c>
      <c r="C403" s="11">
        <v>6</v>
      </c>
      <c r="D403" s="11">
        <v>6</v>
      </c>
      <c r="E403" s="11"/>
      <c r="F403" s="11"/>
      <c r="G403" s="11"/>
      <c r="H403" s="11"/>
    </row>
    <row r="404" spans="1:8" x14ac:dyDescent="0.2">
      <c r="A404" s="34" t="s">
        <v>410</v>
      </c>
      <c r="B404" s="11">
        <v>5</v>
      </c>
      <c r="C404" s="11" t="s">
        <v>175</v>
      </c>
      <c r="D404" s="11" t="s">
        <v>175</v>
      </c>
      <c r="E404" s="11"/>
      <c r="F404" s="11"/>
      <c r="G404" s="11"/>
      <c r="H404" s="11"/>
    </row>
    <row r="405" spans="1:8" x14ac:dyDescent="0.2">
      <c r="A405" s="88" t="s">
        <v>827</v>
      </c>
      <c r="B405" s="11"/>
      <c r="C405" s="11"/>
      <c r="D405" s="11"/>
      <c r="E405" s="11"/>
      <c r="F405" s="11"/>
      <c r="G405" s="11"/>
      <c r="H405" s="11"/>
    </row>
    <row r="406" spans="1:8" x14ac:dyDescent="0.2">
      <c r="B406" s="11"/>
      <c r="C406" s="11"/>
      <c r="D406" s="11"/>
      <c r="E406" s="11"/>
      <c r="F406" s="11"/>
      <c r="G406" s="11"/>
      <c r="H406" s="11"/>
    </row>
    <row r="407" spans="1:8" x14ac:dyDescent="0.2">
      <c r="A407" s="31" t="s">
        <v>920</v>
      </c>
      <c r="B407" s="11"/>
      <c r="C407" s="11"/>
      <c r="D407" s="11"/>
      <c r="E407" s="11"/>
      <c r="F407" s="11"/>
      <c r="G407" s="11"/>
      <c r="H407" s="11"/>
    </row>
    <row r="408" spans="1:8" ht="25.5" x14ac:dyDescent="0.2">
      <c r="A408" s="32" t="s">
        <v>21</v>
      </c>
      <c r="B408" s="22" t="s">
        <v>411</v>
      </c>
      <c r="C408" s="11"/>
      <c r="D408" s="11"/>
      <c r="E408" s="11"/>
      <c r="F408" s="11"/>
      <c r="G408" s="11"/>
      <c r="H408" s="11"/>
    </row>
    <row r="409" spans="1:8" x14ac:dyDescent="0.2">
      <c r="A409" s="29">
        <v>2013</v>
      </c>
      <c r="B409" s="11">
        <v>511</v>
      </c>
      <c r="C409" s="11"/>
      <c r="D409" s="11"/>
      <c r="E409" s="11"/>
      <c r="F409" s="11"/>
      <c r="G409" s="11"/>
      <c r="H409" s="11"/>
    </row>
    <row r="410" spans="1:8" x14ac:dyDescent="0.2">
      <c r="A410" s="29">
        <v>2014</v>
      </c>
      <c r="B410" s="11">
        <v>588</v>
      </c>
      <c r="C410" s="11"/>
      <c r="D410" s="11"/>
      <c r="E410" s="11"/>
      <c r="F410" s="11"/>
      <c r="G410" s="11"/>
      <c r="H410" s="11"/>
    </row>
    <row r="411" spans="1:8" x14ac:dyDescent="0.2">
      <c r="A411" s="29">
        <v>2015</v>
      </c>
      <c r="B411" s="11">
        <v>587</v>
      </c>
      <c r="C411" s="11"/>
      <c r="D411" s="11"/>
      <c r="E411" s="11"/>
      <c r="F411" s="11"/>
      <c r="G411" s="11"/>
      <c r="H411" s="11"/>
    </row>
    <row r="412" spans="1:8" x14ac:dyDescent="0.2">
      <c r="A412" s="29">
        <v>2016</v>
      </c>
      <c r="B412" s="11">
        <v>730</v>
      </c>
      <c r="C412" s="11"/>
      <c r="D412" s="11"/>
      <c r="E412" s="11"/>
      <c r="F412" s="11"/>
      <c r="G412" s="11"/>
      <c r="H412" s="11"/>
    </row>
    <row r="413" spans="1:8" x14ac:dyDescent="0.2">
      <c r="A413" s="29">
        <v>2017</v>
      </c>
      <c r="B413" s="11">
        <v>727</v>
      </c>
      <c r="C413" s="11"/>
      <c r="D413" s="11"/>
      <c r="E413" s="11"/>
      <c r="F413" s="11"/>
      <c r="G413" s="11"/>
      <c r="H413" s="11"/>
    </row>
    <row r="414" spans="1:8" x14ac:dyDescent="0.2">
      <c r="A414" s="29">
        <v>2018</v>
      </c>
      <c r="B414" s="11">
        <v>335</v>
      </c>
      <c r="C414" s="11"/>
      <c r="D414" s="11"/>
      <c r="E414" s="11"/>
      <c r="F414" s="11"/>
      <c r="G414" s="11"/>
      <c r="H414" s="11"/>
    </row>
    <row r="415" spans="1:8" x14ac:dyDescent="0.2">
      <c r="A415" s="29">
        <v>2019</v>
      </c>
      <c r="B415" s="11">
        <v>693</v>
      </c>
      <c r="C415" s="11"/>
      <c r="D415" s="11"/>
      <c r="E415" s="11"/>
      <c r="F415" s="11"/>
      <c r="G415" s="11"/>
      <c r="H415" s="11"/>
    </row>
    <row r="416" spans="1:8" x14ac:dyDescent="0.2">
      <c r="A416" s="29">
        <v>2020</v>
      </c>
      <c r="B416" s="11">
        <v>401</v>
      </c>
      <c r="C416" s="11"/>
      <c r="D416" s="11"/>
      <c r="E416" s="11"/>
      <c r="F416" s="11"/>
      <c r="G416" s="11"/>
      <c r="H416" s="11"/>
    </row>
    <row r="417" spans="1:8" x14ac:dyDescent="0.2">
      <c r="A417" s="29">
        <v>2021</v>
      </c>
      <c r="B417" s="10">
        <v>656</v>
      </c>
      <c r="C417" s="11"/>
      <c r="D417" s="11"/>
      <c r="E417" s="11"/>
      <c r="F417" s="11"/>
      <c r="G417" s="11"/>
      <c r="H417" s="11"/>
    </row>
    <row r="418" spans="1:8" x14ac:dyDescent="0.2">
      <c r="A418" s="88" t="s">
        <v>827</v>
      </c>
      <c r="B418" s="11"/>
      <c r="C418" s="11"/>
      <c r="D418" s="11"/>
      <c r="E418" s="11"/>
      <c r="F418" s="11"/>
      <c r="G418" s="11"/>
      <c r="H418" s="11"/>
    </row>
    <row r="419" spans="1:8" x14ac:dyDescent="0.2">
      <c r="B419" s="11"/>
      <c r="C419" s="11"/>
      <c r="D419" s="11"/>
      <c r="E419" s="11"/>
      <c r="F419" s="11"/>
      <c r="G419" s="11"/>
      <c r="H419" s="11"/>
    </row>
    <row r="420" spans="1:8" x14ac:dyDescent="0.2">
      <c r="B420" s="11"/>
      <c r="C420" s="11"/>
      <c r="D420" s="11"/>
      <c r="E420" s="11"/>
      <c r="F420" s="11"/>
      <c r="G420" s="11"/>
      <c r="H420" s="11"/>
    </row>
    <row r="421" spans="1:8" x14ac:dyDescent="0.2">
      <c r="B421" s="11"/>
      <c r="C421" s="11"/>
      <c r="D421" s="11"/>
      <c r="E421" s="11"/>
      <c r="F421" s="11"/>
      <c r="G421" s="11"/>
      <c r="H421" s="11"/>
    </row>
    <row r="422" spans="1:8" x14ac:dyDescent="0.2">
      <c r="B422" s="11"/>
      <c r="C422" s="11"/>
      <c r="D422" s="11"/>
      <c r="E422" s="11"/>
      <c r="F422" s="11"/>
      <c r="G422" s="11"/>
      <c r="H422" s="11"/>
    </row>
  </sheetData>
  <sortState xmlns:xlrd2="http://schemas.microsoft.com/office/spreadsheetml/2017/richdata2" ref="A390:D404">
    <sortCondition descending="1" ref="D390:D404"/>
  </sortState>
  <hyperlinks>
    <hyperlink ref="D2" location="Cover!A1" display="Return to: Cover" xr:uid="{CB9F3724-6824-41B2-8918-230417ED8DC6}"/>
  </hyperlinks>
  <pageMargins left="0.7" right="0.7" top="0.75" bottom="0.75" header="0.3" footer="0.3"/>
  <pageSetup orientation="portrait" r:id="rId1"/>
  <ignoredErrors>
    <ignoredError sqref="B60 C37 C229 C240 C253"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CF2292-893A-4854-A59E-F094059838F0}">
  <dimension ref="A1:L188"/>
  <sheetViews>
    <sheetView topLeftCell="A96" zoomScaleNormal="100" workbookViewId="0">
      <selection activeCell="A126" sqref="A126"/>
    </sheetView>
  </sheetViews>
  <sheetFormatPr defaultColWidth="9.33203125" defaultRowHeight="12.75" x14ac:dyDescent="0.2"/>
  <cols>
    <col min="1" max="1" width="26.6640625" style="29" customWidth="1"/>
    <col min="2" max="5" width="13.33203125" style="38" customWidth="1"/>
    <col min="6" max="6" width="9.33203125" style="38"/>
    <col min="7" max="12" width="9.33203125" style="38" customWidth="1"/>
    <col min="13" max="16" width="9.33203125" style="5" customWidth="1"/>
    <col min="17" max="16384" width="9.33203125" style="5"/>
  </cols>
  <sheetData>
    <row r="1" spans="1:12" s="1" customFormat="1" x14ac:dyDescent="0.2">
      <c r="A1" s="25"/>
      <c r="B1" s="36"/>
      <c r="C1" s="36"/>
      <c r="D1" s="36"/>
      <c r="E1" s="36"/>
      <c r="F1" s="36"/>
      <c r="G1" s="36"/>
      <c r="H1" s="36"/>
      <c r="I1" s="36"/>
      <c r="J1" s="36"/>
      <c r="K1" s="36"/>
      <c r="L1" s="36"/>
    </row>
    <row r="2" spans="1:12" s="1" customFormat="1" ht="20.25" thickBot="1" x14ac:dyDescent="0.35">
      <c r="A2" s="26" t="s">
        <v>1116</v>
      </c>
      <c r="B2" s="36"/>
      <c r="C2" s="36"/>
      <c r="D2" s="83" t="s">
        <v>810</v>
      </c>
      <c r="E2" s="36"/>
      <c r="F2" s="36"/>
      <c r="G2" s="36"/>
      <c r="H2" s="36"/>
      <c r="I2" s="36"/>
      <c r="J2" s="36"/>
      <c r="K2" s="36"/>
      <c r="L2" s="36"/>
    </row>
    <row r="3" spans="1:12" s="1" customFormat="1" ht="18.75" thickTop="1" x14ac:dyDescent="0.25">
      <c r="A3" s="86" t="s">
        <v>2</v>
      </c>
      <c r="B3" s="36"/>
      <c r="C3" s="36"/>
      <c r="D3" s="36"/>
      <c r="E3" s="36"/>
      <c r="F3" s="36"/>
      <c r="G3" s="36"/>
      <c r="H3" s="36"/>
      <c r="I3" s="36"/>
      <c r="J3" s="36"/>
      <c r="K3" s="36"/>
      <c r="L3" s="36"/>
    </row>
    <row r="4" spans="1:12" s="4" customFormat="1" x14ac:dyDescent="0.2">
      <c r="A4" s="28"/>
      <c r="B4" s="37"/>
      <c r="C4" s="37"/>
      <c r="D4" s="37"/>
      <c r="E4" s="37"/>
      <c r="F4" s="37"/>
      <c r="G4" s="37"/>
      <c r="H4" s="37"/>
      <c r="I4" s="37"/>
      <c r="J4" s="37"/>
      <c r="K4" s="37"/>
      <c r="L4" s="37"/>
    </row>
    <row r="5" spans="1:12" x14ac:dyDescent="0.2">
      <c r="A5" s="27"/>
    </row>
    <row r="6" spans="1:12" ht="17.25" thickBot="1" x14ac:dyDescent="0.35">
      <c r="A6" s="30" t="s">
        <v>1118</v>
      </c>
    </row>
    <row r="7" spans="1:12" x14ac:dyDescent="0.2">
      <c r="A7" s="31" t="s">
        <v>1122</v>
      </c>
    </row>
    <row r="8" spans="1:12" ht="25.5" x14ac:dyDescent="0.2">
      <c r="A8" s="35" t="s">
        <v>21</v>
      </c>
      <c r="B8" s="52" t="s">
        <v>180</v>
      </c>
    </row>
    <row r="9" spans="1:12" x14ac:dyDescent="0.2">
      <c r="A9" s="29">
        <v>2016</v>
      </c>
      <c r="B9" s="19">
        <v>2593</v>
      </c>
    </row>
    <row r="10" spans="1:12" x14ac:dyDescent="0.2">
      <c r="A10" s="29">
        <v>2017</v>
      </c>
      <c r="B10" s="19">
        <v>3065</v>
      </c>
    </row>
    <row r="11" spans="1:12" x14ac:dyDescent="0.2">
      <c r="A11" s="29">
        <v>2018</v>
      </c>
      <c r="B11" s="19">
        <v>3842.1459999999997</v>
      </c>
    </row>
    <row r="12" spans="1:12" x14ac:dyDescent="0.2">
      <c r="A12" s="29">
        <v>2019</v>
      </c>
      <c r="B12" s="19">
        <v>4132.6829493087562</v>
      </c>
    </row>
    <row r="13" spans="1:12" x14ac:dyDescent="0.2">
      <c r="A13" s="29">
        <v>2020</v>
      </c>
      <c r="B13" s="19">
        <v>5113</v>
      </c>
    </row>
    <row r="14" spans="1:12" x14ac:dyDescent="0.2">
      <c r="A14" s="29">
        <v>2021</v>
      </c>
      <c r="B14" s="19">
        <v>5585.9300226874066</v>
      </c>
    </row>
    <row r="15" spans="1:12" x14ac:dyDescent="0.2">
      <c r="A15" s="88" t="s">
        <v>827</v>
      </c>
      <c r="B15" s="19"/>
    </row>
    <row r="16" spans="1:12" x14ac:dyDescent="0.2">
      <c r="A16" s="88" t="s">
        <v>1124</v>
      </c>
      <c r="B16" s="19"/>
    </row>
    <row r="17" spans="1:2" x14ac:dyDescent="0.2">
      <c r="A17" s="88" t="s">
        <v>1077</v>
      </c>
      <c r="B17" s="19"/>
    </row>
    <row r="18" spans="1:2" x14ac:dyDescent="0.2">
      <c r="A18" s="88" t="s">
        <v>1125</v>
      </c>
    </row>
    <row r="19" spans="1:2" x14ac:dyDescent="0.2">
      <c r="A19" s="88" t="s">
        <v>1078</v>
      </c>
    </row>
    <row r="20" spans="1:2" x14ac:dyDescent="0.2">
      <c r="A20" s="54"/>
    </row>
    <row r="21" spans="1:2" x14ac:dyDescent="0.2">
      <c r="A21" s="31" t="s">
        <v>1123</v>
      </c>
    </row>
    <row r="22" spans="1:2" ht="25.5" x14ac:dyDescent="0.2">
      <c r="A22" s="35" t="s">
        <v>21</v>
      </c>
      <c r="B22" s="52" t="s">
        <v>180</v>
      </c>
    </row>
    <row r="23" spans="1:2" x14ac:dyDescent="0.2">
      <c r="A23" s="29">
        <v>2015</v>
      </c>
      <c r="B23" s="19">
        <v>42321</v>
      </c>
    </row>
    <row r="24" spans="1:2" x14ac:dyDescent="0.2">
      <c r="A24" s="29">
        <v>2016</v>
      </c>
      <c r="B24" s="19">
        <v>41796</v>
      </c>
    </row>
    <row r="25" spans="1:2" x14ac:dyDescent="0.2">
      <c r="A25" s="29">
        <v>2017</v>
      </c>
      <c r="B25" s="19">
        <v>42228</v>
      </c>
    </row>
    <row r="26" spans="1:2" x14ac:dyDescent="0.2">
      <c r="A26" s="29">
        <v>2018</v>
      </c>
      <c r="B26" s="19">
        <v>42024</v>
      </c>
    </row>
    <row r="27" spans="1:2" x14ac:dyDescent="0.2">
      <c r="A27" s="29">
        <v>2019</v>
      </c>
      <c r="B27" s="19">
        <v>41041</v>
      </c>
    </row>
    <row r="28" spans="1:2" x14ac:dyDescent="0.2">
      <c r="A28" s="29">
        <v>2020</v>
      </c>
      <c r="B28" s="19">
        <v>39426</v>
      </c>
    </row>
    <row r="29" spans="1:2" x14ac:dyDescent="0.2">
      <c r="A29" s="29">
        <v>2021</v>
      </c>
      <c r="B29" s="19">
        <v>40751</v>
      </c>
    </row>
    <row r="30" spans="1:2" x14ac:dyDescent="0.2">
      <c r="A30" s="88" t="s">
        <v>827</v>
      </c>
      <c r="B30" s="19"/>
    </row>
    <row r="31" spans="1:2" x14ac:dyDescent="0.2">
      <c r="A31" s="88" t="s">
        <v>1126</v>
      </c>
      <c r="B31" s="19"/>
    </row>
    <row r="32" spans="1:2" x14ac:dyDescent="0.2">
      <c r="A32" s="88" t="s">
        <v>1079</v>
      </c>
    </row>
    <row r="33" spans="1:3" x14ac:dyDescent="0.2">
      <c r="A33" s="88" t="s">
        <v>1080</v>
      </c>
    </row>
    <row r="35" spans="1:3" x14ac:dyDescent="0.2">
      <c r="A35" s="31" t="s">
        <v>1127</v>
      </c>
    </row>
    <row r="36" spans="1:3" ht="25.5" x14ac:dyDescent="0.2">
      <c r="A36" s="35" t="s">
        <v>299</v>
      </c>
      <c r="B36" s="52" t="s">
        <v>180</v>
      </c>
      <c r="C36" s="39"/>
    </row>
    <row r="37" spans="1:3" x14ac:dyDescent="0.2">
      <c r="A37" s="35"/>
      <c r="B37" s="15">
        <v>2020</v>
      </c>
      <c r="C37" s="15">
        <v>2021</v>
      </c>
    </row>
    <row r="38" spans="1:3" x14ac:dyDescent="0.2">
      <c r="A38" s="29" t="s">
        <v>320</v>
      </c>
      <c r="B38" s="19">
        <v>1768</v>
      </c>
      <c r="C38" s="19" t="s">
        <v>743</v>
      </c>
    </row>
    <row r="39" spans="1:3" x14ac:dyDescent="0.2">
      <c r="A39" s="29" t="s">
        <v>0</v>
      </c>
      <c r="B39" s="19">
        <v>7555</v>
      </c>
      <c r="C39" s="19">
        <v>8567</v>
      </c>
    </row>
    <row r="40" spans="1:3" x14ac:dyDescent="0.2">
      <c r="A40" s="29" t="s">
        <v>24</v>
      </c>
      <c r="B40" s="14">
        <v>923</v>
      </c>
      <c r="C40" s="19">
        <v>690</v>
      </c>
    </row>
    <row r="41" spans="1:3" x14ac:dyDescent="0.2">
      <c r="A41" s="29" t="s">
        <v>249</v>
      </c>
      <c r="B41" s="19">
        <v>6987</v>
      </c>
      <c r="C41" s="19">
        <v>6221</v>
      </c>
    </row>
    <row r="42" spans="1:3" x14ac:dyDescent="0.2">
      <c r="A42" s="29" t="s">
        <v>302</v>
      </c>
      <c r="B42" s="14">
        <v>83</v>
      </c>
      <c r="C42" s="19">
        <v>80</v>
      </c>
    </row>
    <row r="43" spans="1:3" x14ac:dyDescent="0.2">
      <c r="A43" s="29" t="s">
        <v>412</v>
      </c>
      <c r="B43" s="19">
        <v>22110</v>
      </c>
      <c r="C43" s="19">
        <v>25193</v>
      </c>
    </row>
    <row r="44" spans="1:3" x14ac:dyDescent="0.2">
      <c r="A44" s="29" t="s">
        <v>51</v>
      </c>
      <c r="B44" s="19">
        <v>39426</v>
      </c>
      <c r="C44" s="19">
        <f>SUM(C38:C43)</f>
        <v>40751</v>
      </c>
    </row>
    <row r="45" spans="1:3" x14ac:dyDescent="0.2">
      <c r="A45" s="88" t="s">
        <v>827</v>
      </c>
    </row>
    <row r="46" spans="1:3" x14ac:dyDescent="0.2">
      <c r="A46" s="88" t="s">
        <v>832</v>
      </c>
    </row>
    <row r="47" spans="1:3" x14ac:dyDescent="0.2">
      <c r="A47" s="88"/>
    </row>
    <row r="49" spans="1:5" ht="17.25" thickBot="1" x14ac:dyDescent="0.35">
      <c r="A49" s="30" t="s">
        <v>1128</v>
      </c>
    </row>
    <row r="50" spans="1:5" x14ac:dyDescent="0.2">
      <c r="A50" s="31" t="s">
        <v>1129</v>
      </c>
    </row>
    <row r="51" spans="1:5" x14ac:dyDescent="0.2">
      <c r="A51" s="35"/>
      <c r="B51" s="15">
        <v>2020</v>
      </c>
      <c r="C51" s="39"/>
      <c r="D51" s="15">
        <v>2021</v>
      </c>
      <c r="E51" s="39"/>
    </row>
    <row r="52" spans="1:5" ht="25.5" x14ac:dyDescent="0.2">
      <c r="A52" s="35" t="s">
        <v>56</v>
      </c>
      <c r="B52" s="52" t="s">
        <v>1130</v>
      </c>
      <c r="C52" s="52" t="s">
        <v>414</v>
      </c>
      <c r="D52" s="52" t="s">
        <v>1130</v>
      </c>
      <c r="E52" s="52" t="s">
        <v>414</v>
      </c>
    </row>
    <row r="53" spans="1:5" x14ac:dyDescent="0.2">
      <c r="A53" s="29" t="s">
        <v>57</v>
      </c>
      <c r="B53" s="14">
        <v>641</v>
      </c>
      <c r="C53" s="19">
        <v>1640</v>
      </c>
      <c r="D53" s="19">
        <v>1336</v>
      </c>
      <c r="E53" s="19">
        <v>1230</v>
      </c>
    </row>
    <row r="54" spans="1:5" x14ac:dyDescent="0.2">
      <c r="A54" s="29" t="s">
        <v>58</v>
      </c>
      <c r="B54" s="19">
        <v>7836</v>
      </c>
      <c r="C54" s="19">
        <v>26502</v>
      </c>
      <c r="D54" s="19">
        <v>8839</v>
      </c>
      <c r="E54" s="19">
        <v>25583</v>
      </c>
    </row>
    <row r="55" spans="1:5" x14ac:dyDescent="0.2">
      <c r="A55" s="29" t="s">
        <v>59</v>
      </c>
      <c r="B55" s="19">
        <v>8974</v>
      </c>
      <c r="C55" s="19">
        <v>23620</v>
      </c>
      <c r="D55" s="19">
        <v>9363</v>
      </c>
      <c r="E55" s="19">
        <v>24140</v>
      </c>
    </row>
    <row r="56" spans="1:5" x14ac:dyDescent="0.2">
      <c r="A56" s="29" t="s">
        <v>60</v>
      </c>
      <c r="B56" s="19">
        <v>6812</v>
      </c>
      <c r="C56" s="19">
        <v>19483</v>
      </c>
      <c r="D56" s="19">
        <v>7041</v>
      </c>
      <c r="E56" s="19">
        <v>19539</v>
      </c>
    </row>
    <row r="57" spans="1:5" x14ac:dyDescent="0.2">
      <c r="A57" s="29" t="s">
        <v>61</v>
      </c>
      <c r="B57" s="19">
        <v>8447</v>
      </c>
      <c r="C57" s="19">
        <v>15590</v>
      </c>
      <c r="D57" s="19">
        <v>7800</v>
      </c>
      <c r="E57" s="19">
        <v>15787</v>
      </c>
    </row>
    <row r="58" spans="1:5" x14ac:dyDescent="0.2">
      <c r="A58" s="29" t="s">
        <v>62</v>
      </c>
      <c r="B58" s="19">
        <v>6603</v>
      </c>
      <c r="C58" s="19">
        <v>3404</v>
      </c>
      <c r="D58" s="19">
        <v>6372</v>
      </c>
      <c r="E58" s="19">
        <v>4015</v>
      </c>
    </row>
    <row r="59" spans="1:5" x14ac:dyDescent="0.2">
      <c r="A59" s="29" t="s">
        <v>51</v>
      </c>
      <c r="B59" s="19">
        <v>39313</v>
      </c>
      <c r="C59" s="19">
        <v>90239</v>
      </c>
      <c r="D59" s="19">
        <v>40751</v>
      </c>
      <c r="E59" s="19">
        <v>90294</v>
      </c>
    </row>
    <row r="60" spans="1:5" x14ac:dyDescent="0.2">
      <c r="A60" s="88" t="s">
        <v>827</v>
      </c>
      <c r="B60" s="19"/>
      <c r="C60" s="19"/>
      <c r="D60" s="19"/>
      <c r="E60" s="19"/>
    </row>
    <row r="61" spans="1:5" x14ac:dyDescent="0.2">
      <c r="A61" s="88" t="s">
        <v>833</v>
      </c>
    </row>
    <row r="62" spans="1:5" x14ac:dyDescent="0.2">
      <c r="A62" s="88"/>
    </row>
    <row r="63" spans="1:5" x14ac:dyDescent="0.2">
      <c r="A63" s="31" t="s">
        <v>1131</v>
      </c>
    </row>
    <row r="64" spans="1:5" ht="25.5" x14ac:dyDescent="0.2">
      <c r="A64" s="35" t="s">
        <v>390</v>
      </c>
      <c r="B64" s="52" t="s">
        <v>180</v>
      </c>
      <c r="C64" s="39"/>
    </row>
    <row r="65" spans="1:3" x14ac:dyDescent="0.2">
      <c r="A65" s="35"/>
      <c r="B65" s="15">
        <v>2020</v>
      </c>
      <c r="C65" s="15">
        <v>2021</v>
      </c>
    </row>
    <row r="66" spans="1:3" x14ac:dyDescent="0.2">
      <c r="A66" s="29" t="s">
        <v>391</v>
      </c>
      <c r="B66" s="19">
        <v>18309</v>
      </c>
      <c r="C66" s="19">
        <v>20568</v>
      </c>
    </row>
    <row r="67" spans="1:3" x14ac:dyDescent="0.2">
      <c r="A67" s="29" t="s">
        <v>392</v>
      </c>
      <c r="B67" s="19">
        <v>2174</v>
      </c>
      <c r="C67" s="19">
        <v>1803</v>
      </c>
    </row>
    <row r="68" spans="1:3" x14ac:dyDescent="0.2">
      <c r="A68" s="29" t="s">
        <v>393</v>
      </c>
      <c r="B68" s="19">
        <v>2825</v>
      </c>
      <c r="C68" s="19">
        <v>2152</v>
      </c>
    </row>
    <row r="69" spans="1:3" x14ac:dyDescent="0.2">
      <c r="A69" s="29" t="s">
        <v>174</v>
      </c>
      <c r="B69" s="19">
        <v>16005</v>
      </c>
      <c r="C69" s="19">
        <v>16228</v>
      </c>
    </row>
    <row r="70" spans="1:3" x14ac:dyDescent="0.2">
      <c r="A70" s="29" t="s">
        <v>51</v>
      </c>
      <c r="B70" s="19">
        <v>39313</v>
      </c>
      <c r="C70" s="19">
        <f>SUM(C66:C69)</f>
        <v>40751</v>
      </c>
    </row>
    <row r="71" spans="1:3" x14ac:dyDescent="0.2">
      <c r="A71" s="88" t="s">
        <v>827</v>
      </c>
      <c r="B71" s="19"/>
      <c r="C71" s="19"/>
    </row>
    <row r="72" spans="1:3" x14ac:dyDescent="0.2">
      <c r="A72" s="88" t="s">
        <v>834</v>
      </c>
    </row>
    <row r="74" spans="1:3" x14ac:dyDescent="0.2">
      <c r="A74" s="31" t="s">
        <v>1132</v>
      </c>
    </row>
    <row r="75" spans="1:3" ht="25.5" x14ac:dyDescent="0.2">
      <c r="A75" s="35" t="s">
        <v>379</v>
      </c>
      <c r="B75" s="52" t="s">
        <v>180</v>
      </c>
      <c r="C75" s="39"/>
    </row>
    <row r="76" spans="1:3" x14ac:dyDescent="0.2">
      <c r="A76" s="35"/>
      <c r="B76" s="15">
        <v>2020</v>
      </c>
      <c r="C76" s="15">
        <v>2021</v>
      </c>
    </row>
    <row r="77" spans="1:3" x14ac:dyDescent="0.2">
      <c r="A77" s="29" t="s">
        <v>415</v>
      </c>
      <c r="B77" s="19">
        <v>25874</v>
      </c>
      <c r="C77" s="19">
        <f>26425-814</f>
        <v>25611</v>
      </c>
    </row>
    <row r="78" spans="1:3" x14ac:dyDescent="0.2">
      <c r="A78" s="29" t="s">
        <v>416</v>
      </c>
      <c r="B78" s="19">
        <v>8442</v>
      </c>
      <c r="C78" s="19">
        <v>10218</v>
      </c>
    </row>
    <row r="79" spans="1:3" x14ac:dyDescent="0.2">
      <c r="A79" s="29" t="s">
        <v>417</v>
      </c>
      <c r="B79" s="19">
        <v>3790</v>
      </c>
      <c r="C79" s="19">
        <v>4108</v>
      </c>
    </row>
    <row r="80" spans="1:3" x14ac:dyDescent="0.2">
      <c r="A80" s="29" t="s">
        <v>418</v>
      </c>
      <c r="B80" s="14">
        <v>727</v>
      </c>
      <c r="C80" s="19">
        <v>814</v>
      </c>
    </row>
    <row r="81" spans="1:6" x14ac:dyDescent="0.2">
      <c r="A81" s="29" t="s">
        <v>383</v>
      </c>
      <c r="B81" s="14">
        <v>480</v>
      </c>
      <c r="C81" s="19" t="s">
        <v>743</v>
      </c>
    </row>
    <row r="82" spans="1:6" x14ac:dyDescent="0.2">
      <c r="A82" s="29" t="s">
        <v>51</v>
      </c>
      <c r="B82" s="19">
        <v>39313</v>
      </c>
      <c r="C82" s="19">
        <f>SUM(C77:C81)</f>
        <v>40751</v>
      </c>
    </row>
    <row r="83" spans="1:6" x14ac:dyDescent="0.2">
      <c r="A83" s="88" t="s">
        <v>827</v>
      </c>
      <c r="B83" s="19"/>
      <c r="C83" s="19"/>
    </row>
    <row r="84" spans="1:6" x14ac:dyDescent="0.2">
      <c r="A84" s="88" t="s">
        <v>835</v>
      </c>
    </row>
    <row r="85" spans="1:6" x14ac:dyDescent="0.2">
      <c r="A85" s="88"/>
    </row>
    <row r="87" spans="1:6" ht="17.25" thickBot="1" x14ac:dyDescent="0.35">
      <c r="A87" s="30" t="s">
        <v>1120</v>
      </c>
    </row>
    <row r="88" spans="1:6" x14ac:dyDescent="0.2">
      <c r="A88" s="31" t="s">
        <v>1133</v>
      </c>
    </row>
    <row r="89" spans="1:6" x14ac:dyDescent="0.2">
      <c r="A89" s="35"/>
      <c r="B89" s="15">
        <v>2021</v>
      </c>
      <c r="C89" s="39"/>
    </row>
    <row r="90" spans="1:6" ht="25.5" x14ac:dyDescent="0.2">
      <c r="A90" s="35" t="s">
        <v>271</v>
      </c>
      <c r="B90" s="52" t="s">
        <v>1130</v>
      </c>
      <c r="C90" s="52" t="s">
        <v>421</v>
      </c>
    </row>
    <row r="91" spans="1:6" x14ac:dyDescent="0.2">
      <c r="A91" s="29" t="s">
        <v>419</v>
      </c>
      <c r="B91" s="19">
        <v>113</v>
      </c>
      <c r="C91" s="19">
        <v>41</v>
      </c>
      <c r="F91" s="78"/>
    </row>
    <row r="92" spans="1:6" x14ac:dyDescent="0.2">
      <c r="A92" s="29" t="s">
        <v>420</v>
      </c>
      <c r="B92" s="19">
        <v>4711</v>
      </c>
      <c r="C92" s="19">
        <v>2383</v>
      </c>
      <c r="F92" s="78"/>
    </row>
    <row r="93" spans="1:6" x14ac:dyDescent="0.2">
      <c r="A93" s="29" t="s">
        <v>150</v>
      </c>
      <c r="B93" s="19" t="s">
        <v>175</v>
      </c>
      <c r="C93" s="19" t="s">
        <v>175</v>
      </c>
      <c r="F93" s="78"/>
    </row>
    <row r="94" spans="1:6" x14ac:dyDescent="0.2">
      <c r="A94" s="29" t="s">
        <v>51</v>
      </c>
      <c r="B94" s="19">
        <v>4824</v>
      </c>
      <c r="C94" s="19">
        <v>2424</v>
      </c>
      <c r="F94" s="78"/>
    </row>
    <row r="95" spans="1:6" x14ac:dyDescent="0.2">
      <c r="A95" s="88" t="s">
        <v>827</v>
      </c>
      <c r="B95" s="19"/>
      <c r="C95" s="19"/>
      <c r="F95" s="78"/>
    </row>
    <row r="96" spans="1:6" x14ac:dyDescent="0.2">
      <c r="A96" s="88" t="s">
        <v>836</v>
      </c>
      <c r="B96" s="19"/>
      <c r="C96" s="19"/>
      <c r="F96" s="78"/>
    </row>
    <row r="98" spans="1:3" x14ac:dyDescent="0.2">
      <c r="A98" s="31" t="s">
        <v>1134</v>
      </c>
    </row>
    <row r="99" spans="1:3" x14ac:dyDescent="0.2">
      <c r="A99" s="35"/>
      <c r="B99" s="15">
        <v>2021</v>
      </c>
      <c r="C99" s="39"/>
    </row>
    <row r="100" spans="1:3" ht="25.5" x14ac:dyDescent="0.2">
      <c r="A100" s="35" t="s">
        <v>271</v>
      </c>
      <c r="B100" s="52" t="s">
        <v>1130</v>
      </c>
      <c r="C100" s="52" t="s">
        <v>421</v>
      </c>
    </row>
    <row r="101" spans="1:3" x14ac:dyDescent="0.2">
      <c r="A101" s="29" t="s">
        <v>419</v>
      </c>
      <c r="B101" s="14">
        <v>52</v>
      </c>
      <c r="C101" s="14">
        <v>57</v>
      </c>
    </row>
    <row r="102" spans="1:3" x14ac:dyDescent="0.2">
      <c r="A102" s="29" t="s">
        <v>420</v>
      </c>
      <c r="B102" s="14">
        <v>1892</v>
      </c>
      <c r="C102" s="14">
        <v>1625</v>
      </c>
    </row>
    <row r="103" spans="1:3" x14ac:dyDescent="0.2">
      <c r="A103" s="29" t="s">
        <v>51</v>
      </c>
      <c r="B103" s="14">
        <f>SUM(B101:B102)</f>
        <v>1944</v>
      </c>
      <c r="C103" s="14">
        <f>SUM(C101:C102)</f>
        <v>1682</v>
      </c>
    </row>
    <row r="104" spans="1:3" x14ac:dyDescent="0.2">
      <c r="A104" s="88" t="s">
        <v>827</v>
      </c>
      <c r="B104" s="14"/>
      <c r="C104" s="14"/>
    </row>
    <row r="105" spans="1:3" x14ac:dyDescent="0.2">
      <c r="A105" s="88" t="s">
        <v>836</v>
      </c>
      <c r="B105" s="14"/>
      <c r="C105" s="14"/>
    </row>
    <row r="107" spans="1:3" x14ac:dyDescent="0.2">
      <c r="A107" s="31" t="s">
        <v>1135</v>
      </c>
    </row>
    <row r="108" spans="1:3" x14ac:dyDescent="0.2">
      <c r="A108" s="35"/>
      <c r="B108" s="15">
        <v>2021</v>
      </c>
      <c r="C108" s="39"/>
    </row>
    <row r="109" spans="1:3" ht="25.5" x14ac:dyDescent="0.2">
      <c r="A109" s="35" t="s">
        <v>271</v>
      </c>
      <c r="B109" s="52" t="s">
        <v>1130</v>
      </c>
      <c r="C109" s="52" t="s">
        <v>421</v>
      </c>
    </row>
    <row r="110" spans="1:3" x14ac:dyDescent="0.2">
      <c r="A110" s="29" t="s">
        <v>419</v>
      </c>
      <c r="B110" s="19">
        <v>9374</v>
      </c>
      <c r="C110" s="19">
        <v>24294</v>
      </c>
    </row>
    <row r="111" spans="1:3" x14ac:dyDescent="0.2">
      <c r="A111" s="29" t="s">
        <v>420</v>
      </c>
      <c r="B111" s="19">
        <v>29419</v>
      </c>
      <c r="C111" s="19">
        <v>64309</v>
      </c>
    </row>
    <row r="112" spans="1:3" x14ac:dyDescent="0.2">
      <c r="A112" s="29" t="s">
        <v>150</v>
      </c>
      <c r="B112" s="19">
        <v>14</v>
      </c>
      <c r="C112" s="19">
        <v>9</v>
      </c>
    </row>
    <row r="113" spans="1:3" x14ac:dyDescent="0.2">
      <c r="A113" s="29" t="s">
        <v>51</v>
      </c>
      <c r="B113" s="19">
        <f>SUM(B110:B112)</f>
        <v>38807</v>
      </c>
      <c r="C113" s="19">
        <f>SUM(C110:C112)</f>
        <v>88612</v>
      </c>
    </row>
    <row r="114" spans="1:3" x14ac:dyDescent="0.2">
      <c r="A114" s="88" t="s">
        <v>827</v>
      </c>
      <c r="B114" s="19"/>
      <c r="C114" s="19"/>
    </row>
    <row r="115" spans="1:3" x14ac:dyDescent="0.2">
      <c r="A115" s="88" t="s">
        <v>836</v>
      </c>
      <c r="B115" s="19"/>
      <c r="C115" s="19"/>
    </row>
    <row r="118" spans="1:3" ht="17.25" thickBot="1" x14ac:dyDescent="0.35">
      <c r="A118" s="30" t="s">
        <v>3</v>
      </c>
    </row>
    <row r="119" spans="1:3" x14ac:dyDescent="0.2">
      <c r="A119" s="31" t="s">
        <v>1136</v>
      </c>
    </row>
    <row r="120" spans="1:3" x14ac:dyDescent="0.2">
      <c r="A120" s="35"/>
      <c r="B120" s="15">
        <v>2021</v>
      </c>
      <c r="C120" s="39"/>
    </row>
    <row r="121" spans="1:3" ht="25.5" x14ac:dyDescent="0.2">
      <c r="A121" s="35" t="s">
        <v>3</v>
      </c>
      <c r="B121" s="52" t="s">
        <v>1130</v>
      </c>
      <c r="C121" s="52" t="s">
        <v>421</v>
      </c>
    </row>
    <row r="122" spans="1:3" x14ac:dyDescent="0.2">
      <c r="A122" s="29" t="s">
        <v>422</v>
      </c>
      <c r="B122" s="19">
        <v>4726</v>
      </c>
      <c r="C122" s="19">
        <v>1545</v>
      </c>
    </row>
    <row r="123" spans="1:3" x14ac:dyDescent="0.2">
      <c r="A123" s="29">
        <v>1</v>
      </c>
      <c r="B123" s="19">
        <v>2997</v>
      </c>
      <c r="C123" s="19">
        <v>4132</v>
      </c>
    </row>
    <row r="124" spans="1:3" x14ac:dyDescent="0.2">
      <c r="A124" s="29">
        <v>2</v>
      </c>
      <c r="B124" s="19">
        <v>2271</v>
      </c>
      <c r="C124" s="19">
        <v>4578</v>
      </c>
    </row>
    <row r="125" spans="1:3" x14ac:dyDescent="0.2">
      <c r="A125" s="29">
        <v>3</v>
      </c>
      <c r="B125" s="19">
        <v>1364</v>
      </c>
      <c r="C125" s="19">
        <v>4091</v>
      </c>
    </row>
    <row r="126" spans="1:3" x14ac:dyDescent="0.2">
      <c r="A126" s="29">
        <v>4</v>
      </c>
      <c r="B126" s="19">
        <v>1325</v>
      </c>
      <c r="C126" s="19">
        <v>4293</v>
      </c>
    </row>
    <row r="127" spans="1:3" x14ac:dyDescent="0.2">
      <c r="A127" s="29">
        <v>5</v>
      </c>
      <c r="B127" s="19">
        <v>1159</v>
      </c>
      <c r="C127" s="19">
        <v>3907</v>
      </c>
    </row>
    <row r="128" spans="1:3" x14ac:dyDescent="0.2">
      <c r="A128" s="29">
        <v>6</v>
      </c>
      <c r="B128" s="19">
        <v>1103</v>
      </c>
      <c r="C128" s="19">
        <v>3909</v>
      </c>
    </row>
    <row r="129" spans="1:3" x14ac:dyDescent="0.2">
      <c r="A129" s="29">
        <v>7</v>
      </c>
      <c r="B129" s="19">
        <v>1077</v>
      </c>
      <c r="C129" s="19">
        <v>3599</v>
      </c>
    </row>
    <row r="130" spans="1:3" x14ac:dyDescent="0.2">
      <c r="A130" s="29">
        <v>8</v>
      </c>
      <c r="B130" s="19">
        <v>1042</v>
      </c>
      <c r="C130" s="19">
        <v>3400</v>
      </c>
    </row>
    <row r="131" spans="1:3" x14ac:dyDescent="0.2">
      <c r="A131" s="29">
        <v>9</v>
      </c>
      <c r="B131" s="19">
        <v>1039</v>
      </c>
      <c r="C131" s="19">
        <v>3168</v>
      </c>
    </row>
    <row r="132" spans="1:3" x14ac:dyDescent="0.2">
      <c r="A132" s="29">
        <v>10</v>
      </c>
      <c r="B132" s="19">
        <v>1071</v>
      </c>
      <c r="C132" s="19">
        <v>3151</v>
      </c>
    </row>
    <row r="133" spans="1:3" x14ac:dyDescent="0.2">
      <c r="A133" s="29">
        <v>11</v>
      </c>
      <c r="B133" s="19">
        <v>1069</v>
      </c>
      <c r="C133" s="19">
        <v>2962</v>
      </c>
    </row>
    <row r="134" spans="1:3" x14ac:dyDescent="0.2">
      <c r="A134" s="29">
        <v>12</v>
      </c>
      <c r="B134" s="19">
        <v>1070</v>
      </c>
      <c r="C134" s="19">
        <v>2943</v>
      </c>
    </row>
    <row r="135" spans="1:3" x14ac:dyDescent="0.2">
      <c r="A135" s="29">
        <v>13</v>
      </c>
      <c r="B135" s="19">
        <v>1000</v>
      </c>
      <c r="C135" s="19">
        <v>2813</v>
      </c>
    </row>
    <row r="136" spans="1:3" x14ac:dyDescent="0.2">
      <c r="A136" s="29">
        <v>14</v>
      </c>
      <c r="B136" s="19">
        <v>1001</v>
      </c>
      <c r="C136" s="19">
        <v>2758</v>
      </c>
    </row>
    <row r="137" spans="1:3" x14ac:dyDescent="0.2">
      <c r="A137" s="29">
        <v>15</v>
      </c>
      <c r="B137" s="14">
        <v>1009</v>
      </c>
      <c r="C137" s="19">
        <v>2607</v>
      </c>
    </row>
    <row r="138" spans="1:3" x14ac:dyDescent="0.2">
      <c r="A138" s="29">
        <v>16</v>
      </c>
      <c r="B138" s="19">
        <v>932</v>
      </c>
      <c r="C138" s="19">
        <v>2544</v>
      </c>
    </row>
    <row r="139" spans="1:3" x14ac:dyDescent="0.2">
      <c r="A139" s="29">
        <v>17</v>
      </c>
      <c r="B139" s="19">
        <v>976</v>
      </c>
      <c r="C139" s="19">
        <v>2668</v>
      </c>
    </row>
    <row r="140" spans="1:3" x14ac:dyDescent="0.2">
      <c r="A140" s="29" t="s">
        <v>744</v>
      </c>
      <c r="B140" s="14">
        <v>14520</v>
      </c>
      <c r="C140" s="14">
        <v>31226</v>
      </c>
    </row>
    <row r="141" spans="1:3" x14ac:dyDescent="0.2">
      <c r="A141" s="29" t="s">
        <v>51</v>
      </c>
      <c r="B141" s="19">
        <f>SUM(B122:B140)</f>
        <v>40751</v>
      </c>
      <c r="C141" s="19">
        <f>SUM(C122:C140)</f>
        <v>90294</v>
      </c>
    </row>
    <row r="142" spans="1:3" x14ac:dyDescent="0.2">
      <c r="A142" s="88" t="s">
        <v>827</v>
      </c>
      <c r="B142" s="19"/>
      <c r="C142" s="19"/>
    </row>
    <row r="143" spans="1:3" x14ac:dyDescent="0.2">
      <c r="A143" s="88" t="s">
        <v>837</v>
      </c>
      <c r="B143" s="19"/>
      <c r="C143" s="19"/>
    </row>
    <row r="144" spans="1:3" x14ac:dyDescent="0.2">
      <c r="B144" s="19"/>
      <c r="C144" s="19"/>
    </row>
    <row r="146" spans="1:4" ht="17.25" thickBot="1" x14ac:dyDescent="0.35">
      <c r="A146" s="30" t="s">
        <v>4</v>
      </c>
    </row>
    <row r="147" spans="1:4" x14ac:dyDescent="0.2">
      <c r="A147" s="31" t="s">
        <v>1137</v>
      </c>
    </row>
    <row r="148" spans="1:4" x14ac:dyDescent="0.2">
      <c r="A148" s="35"/>
      <c r="B148" s="15">
        <v>2021</v>
      </c>
      <c r="C148" s="39"/>
      <c r="D148" s="39"/>
    </row>
    <row r="149" spans="1:4" ht="25.5" x14ac:dyDescent="0.2">
      <c r="A149" s="35" t="s">
        <v>423</v>
      </c>
      <c r="B149" s="52" t="s">
        <v>319</v>
      </c>
      <c r="C149" s="52" t="s">
        <v>745</v>
      </c>
      <c r="D149" s="52" t="s">
        <v>746</v>
      </c>
    </row>
    <row r="150" spans="1:4" x14ac:dyDescent="0.2">
      <c r="A150" s="29" t="s">
        <v>747</v>
      </c>
      <c r="B150" s="14">
        <v>106</v>
      </c>
      <c r="C150" s="14">
        <v>297</v>
      </c>
      <c r="D150" s="14">
        <v>7424</v>
      </c>
    </row>
    <row r="151" spans="1:4" x14ac:dyDescent="0.2">
      <c r="A151" s="29" t="s">
        <v>748</v>
      </c>
      <c r="B151" s="14">
        <v>222</v>
      </c>
      <c r="C151" s="14">
        <v>123</v>
      </c>
      <c r="D151" s="14">
        <v>7612</v>
      </c>
    </row>
    <row r="152" spans="1:4" x14ac:dyDescent="0.2">
      <c r="A152" s="29" t="s">
        <v>749</v>
      </c>
      <c r="B152" s="14">
        <v>65</v>
      </c>
      <c r="C152" s="14">
        <v>22</v>
      </c>
      <c r="D152" s="14">
        <v>1197</v>
      </c>
    </row>
    <row r="153" spans="1:4" x14ac:dyDescent="0.2">
      <c r="A153" s="29" t="s">
        <v>750</v>
      </c>
      <c r="B153" s="14">
        <v>57</v>
      </c>
      <c r="C153" s="14">
        <v>24</v>
      </c>
      <c r="D153" s="14">
        <v>723</v>
      </c>
    </row>
    <row r="154" spans="1:4" x14ac:dyDescent="0.2">
      <c r="A154" s="29" t="s">
        <v>751</v>
      </c>
      <c r="B154" s="14">
        <v>25</v>
      </c>
      <c r="C154" s="14">
        <v>7</v>
      </c>
      <c r="D154" s="14">
        <v>633</v>
      </c>
    </row>
    <row r="155" spans="1:4" x14ac:dyDescent="0.2">
      <c r="A155" s="29" t="s">
        <v>752</v>
      </c>
      <c r="B155" s="14">
        <v>9</v>
      </c>
      <c r="C155" s="14" t="s">
        <v>175</v>
      </c>
      <c r="D155" s="14">
        <v>142</v>
      </c>
    </row>
    <row r="156" spans="1:4" x14ac:dyDescent="0.2">
      <c r="A156" s="29" t="s">
        <v>424</v>
      </c>
      <c r="B156" s="14" t="s">
        <v>175</v>
      </c>
      <c r="C156" s="14" t="s">
        <v>175</v>
      </c>
      <c r="D156" s="14">
        <v>245</v>
      </c>
    </row>
    <row r="157" spans="1:4" x14ac:dyDescent="0.2">
      <c r="A157" s="29" t="s">
        <v>51</v>
      </c>
      <c r="B157" s="14">
        <v>485</v>
      </c>
      <c r="C157" s="14">
        <v>476</v>
      </c>
      <c r="D157" s="14">
        <f t="shared" ref="D157" si="0">SUM(D150:D156)</f>
        <v>17976</v>
      </c>
    </row>
    <row r="158" spans="1:4" x14ac:dyDescent="0.2">
      <c r="A158" s="88" t="s">
        <v>827</v>
      </c>
      <c r="B158" s="14"/>
      <c r="C158" s="14"/>
      <c r="D158" s="14"/>
    </row>
    <row r="159" spans="1:4" x14ac:dyDescent="0.2">
      <c r="A159" s="88" t="s">
        <v>1081</v>
      </c>
      <c r="B159" s="14"/>
      <c r="C159" s="14"/>
      <c r="D159" s="14"/>
    </row>
    <row r="160" spans="1:4" x14ac:dyDescent="0.2">
      <c r="A160" s="88" t="s">
        <v>1082</v>
      </c>
      <c r="B160" s="14"/>
      <c r="C160" s="14"/>
      <c r="D160" s="14"/>
    </row>
    <row r="161" spans="1:11" x14ac:dyDescent="0.2">
      <c r="A161" s="88" t="s">
        <v>1083</v>
      </c>
    </row>
    <row r="162" spans="1:11" x14ac:dyDescent="0.2">
      <c r="A162" s="88" t="s">
        <v>1084</v>
      </c>
    </row>
    <row r="163" spans="1:11" x14ac:dyDescent="0.2">
      <c r="A163" s="88"/>
    </row>
    <row r="165" spans="1:11" ht="17.25" thickBot="1" x14ac:dyDescent="0.35">
      <c r="A165" s="30" t="s">
        <v>1138</v>
      </c>
    </row>
    <row r="166" spans="1:11" x14ac:dyDescent="0.2">
      <c r="A166" s="31" t="s">
        <v>1139</v>
      </c>
      <c r="J166" s="40"/>
      <c r="K166" s="40"/>
    </row>
    <row r="167" spans="1:11" ht="25.5" x14ac:dyDescent="0.2">
      <c r="A167" s="35" t="s">
        <v>152</v>
      </c>
      <c r="B167" s="52" t="s">
        <v>180</v>
      </c>
      <c r="C167" s="39"/>
      <c r="J167" s="40"/>
      <c r="K167" s="40"/>
    </row>
    <row r="168" spans="1:11" x14ac:dyDescent="0.2">
      <c r="A168" s="35"/>
      <c r="B168" s="15">
        <v>2020</v>
      </c>
      <c r="C168" s="15">
        <v>2021</v>
      </c>
      <c r="J168" s="40"/>
      <c r="K168" s="40"/>
    </row>
    <row r="169" spans="1:11" x14ac:dyDescent="0.2">
      <c r="A169" s="29" t="s">
        <v>181</v>
      </c>
      <c r="B169" s="19">
        <v>2525</v>
      </c>
      <c r="C169" s="19">
        <v>2690</v>
      </c>
      <c r="J169" s="40"/>
      <c r="K169" s="40"/>
    </row>
    <row r="170" spans="1:11" x14ac:dyDescent="0.2">
      <c r="A170" s="29" t="s">
        <v>182</v>
      </c>
      <c r="B170" s="19">
        <v>6198</v>
      </c>
      <c r="C170" s="19">
        <v>6351</v>
      </c>
      <c r="J170" s="40"/>
      <c r="K170" s="40"/>
    </row>
    <row r="171" spans="1:11" x14ac:dyDescent="0.2">
      <c r="A171" s="29" t="s">
        <v>183</v>
      </c>
      <c r="B171" s="19">
        <v>1084</v>
      </c>
      <c r="C171" s="19">
        <v>1351</v>
      </c>
    </row>
    <row r="172" spans="1:11" x14ac:dyDescent="0.2">
      <c r="A172" s="29" t="s">
        <v>184</v>
      </c>
      <c r="B172" s="19">
        <v>1503</v>
      </c>
      <c r="C172" s="19">
        <v>1551</v>
      </c>
    </row>
    <row r="173" spans="1:11" x14ac:dyDescent="0.2">
      <c r="A173" s="29" t="s">
        <v>185</v>
      </c>
      <c r="B173" s="19">
        <v>732</v>
      </c>
      <c r="C173" s="19">
        <v>804</v>
      </c>
    </row>
    <row r="174" spans="1:11" x14ac:dyDescent="0.2">
      <c r="A174" s="29" t="s">
        <v>186</v>
      </c>
      <c r="B174" s="19">
        <v>1943</v>
      </c>
      <c r="C174" s="19">
        <v>2217</v>
      </c>
    </row>
    <row r="175" spans="1:11" x14ac:dyDescent="0.2">
      <c r="A175" s="29" t="s">
        <v>187</v>
      </c>
      <c r="B175" s="19">
        <v>4286</v>
      </c>
      <c r="C175" s="19">
        <v>4383</v>
      </c>
    </row>
    <row r="176" spans="1:11" x14ac:dyDescent="0.2">
      <c r="A176" s="29" t="s">
        <v>188</v>
      </c>
      <c r="B176" s="19">
        <v>1460</v>
      </c>
      <c r="C176" s="19">
        <v>1547</v>
      </c>
    </row>
    <row r="177" spans="1:3" x14ac:dyDescent="0.2">
      <c r="A177" s="29" t="s">
        <v>139</v>
      </c>
      <c r="B177" s="19">
        <v>1767</v>
      </c>
      <c r="C177" s="19">
        <v>1690</v>
      </c>
    </row>
    <row r="178" spans="1:3" x14ac:dyDescent="0.2">
      <c r="A178" s="29" t="s">
        <v>189</v>
      </c>
      <c r="B178" s="19">
        <v>405</v>
      </c>
      <c r="C178" s="19">
        <v>444</v>
      </c>
    </row>
    <row r="179" spans="1:3" x14ac:dyDescent="0.2">
      <c r="A179" s="29" t="s">
        <v>190</v>
      </c>
      <c r="B179" s="19">
        <v>4228</v>
      </c>
      <c r="C179" s="19">
        <v>4399</v>
      </c>
    </row>
    <row r="180" spans="1:3" x14ac:dyDescent="0.2">
      <c r="A180" s="29" t="s">
        <v>191</v>
      </c>
      <c r="B180" s="19">
        <v>2835</v>
      </c>
      <c r="C180" s="19">
        <v>2953</v>
      </c>
    </row>
    <row r="181" spans="1:3" x14ac:dyDescent="0.2">
      <c r="A181" s="29" t="s">
        <v>192</v>
      </c>
      <c r="B181" s="19">
        <v>279</v>
      </c>
      <c r="C181" s="19">
        <v>288</v>
      </c>
    </row>
    <row r="182" spans="1:3" x14ac:dyDescent="0.2">
      <c r="A182" s="29" t="s">
        <v>193</v>
      </c>
      <c r="B182" s="19">
        <v>784</v>
      </c>
      <c r="C182" s="19">
        <v>871</v>
      </c>
    </row>
    <row r="183" spans="1:3" x14ac:dyDescent="0.2">
      <c r="A183" s="29" t="s">
        <v>194</v>
      </c>
      <c r="B183" s="19">
        <v>2055</v>
      </c>
      <c r="C183" s="19">
        <v>2478</v>
      </c>
    </row>
    <row r="184" spans="1:3" x14ac:dyDescent="0.2">
      <c r="A184" s="29" t="s">
        <v>195</v>
      </c>
      <c r="B184" s="19">
        <v>1028</v>
      </c>
      <c r="C184" s="19">
        <v>1100</v>
      </c>
    </row>
    <row r="185" spans="1:3" x14ac:dyDescent="0.2">
      <c r="A185" s="29" t="s">
        <v>196</v>
      </c>
      <c r="B185" s="19">
        <v>3304</v>
      </c>
      <c r="C185" s="19">
        <v>3773</v>
      </c>
    </row>
    <row r="186" spans="1:3" x14ac:dyDescent="0.2">
      <c r="A186" s="29" t="s">
        <v>174</v>
      </c>
      <c r="B186" s="19">
        <v>2851</v>
      </c>
      <c r="C186" s="19">
        <v>2794</v>
      </c>
    </row>
    <row r="187" spans="1:3" x14ac:dyDescent="0.2">
      <c r="A187" s="29" t="s">
        <v>51</v>
      </c>
      <c r="B187" s="19">
        <v>39267</v>
      </c>
      <c r="C187" s="19">
        <f>SUM(C169:C186)</f>
        <v>41684</v>
      </c>
    </row>
    <row r="188" spans="1:3" x14ac:dyDescent="0.2">
      <c r="A188" s="88" t="s">
        <v>827</v>
      </c>
    </row>
  </sheetData>
  <hyperlinks>
    <hyperlink ref="D2" location="Cover!A1" display="Return to: Cover" xr:uid="{A4E86255-140A-4E78-AFFA-0752C9CC977F}"/>
  </hyperlinks>
  <pageMargins left="0.7" right="0.7" top="0.75" bottom="0.75" header="0.3" footer="0.3"/>
  <pageSetup orientation="portrait" r:id="rId1"/>
  <ignoredErrors>
    <ignoredError sqref="C70 C187"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C4C6E-C28A-4E36-B2B5-714DCE09680A}">
  <dimension ref="A1:M430"/>
  <sheetViews>
    <sheetView zoomScale="175" zoomScaleNormal="175" workbookViewId="0"/>
  </sheetViews>
  <sheetFormatPr defaultColWidth="9.33203125" defaultRowHeight="12.75" x14ac:dyDescent="0.2"/>
  <cols>
    <col min="1" max="1" width="26.33203125" style="29" customWidth="1"/>
    <col min="2" max="2" width="13.33203125" style="11" customWidth="1"/>
    <col min="3" max="3" width="16.6640625" style="11" customWidth="1"/>
    <col min="4" max="5" width="13.33203125" style="11" customWidth="1"/>
    <col min="6" max="6" width="15.6640625" style="11" customWidth="1"/>
    <col min="7" max="7" width="9.33203125" style="11"/>
    <col min="8" max="10" width="9.33203125" style="11" customWidth="1"/>
    <col min="11" max="12" width="9.33203125" style="5" customWidth="1"/>
    <col min="13" max="16384" width="9.33203125" style="5"/>
  </cols>
  <sheetData>
    <row r="1" spans="1:10" s="1" customFormat="1" x14ac:dyDescent="0.2">
      <c r="A1" s="25"/>
      <c r="B1" s="16"/>
      <c r="C1" s="16"/>
      <c r="D1" s="16"/>
      <c r="E1" s="16"/>
      <c r="F1" s="16"/>
      <c r="G1" s="16"/>
      <c r="H1" s="16"/>
      <c r="I1" s="16"/>
      <c r="J1" s="16"/>
    </row>
    <row r="2" spans="1:10" s="1" customFormat="1" ht="20.25" thickBot="1" x14ac:dyDescent="0.35">
      <c r="A2" s="26" t="s">
        <v>758</v>
      </c>
      <c r="B2" s="16"/>
      <c r="C2" s="16"/>
      <c r="D2" s="83" t="s">
        <v>810</v>
      </c>
      <c r="E2" s="16"/>
      <c r="F2" s="16"/>
      <c r="G2" s="16"/>
      <c r="H2" s="16"/>
      <c r="I2" s="16"/>
      <c r="J2" s="16"/>
    </row>
    <row r="3" spans="1:10" s="1" customFormat="1" ht="18.75" thickTop="1" x14ac:dyDescent="0.25">
      <c r="A3" s="86" t="s">
        <v>2</v>
      </c>
      <c r="B3" s="16"/>
      <c r="C3" s="16"/>
      <c r="D3" s="16"/>
      <c r="E3" s="16"/>
      <c r="F3" s="16"/>
      <c r="G3" s="16"/>
      <c r="H3" s="16"/>
      <c r="I3" s="16"/>
      <c r="J3" s="16"/>
    </row>
    <row r="4" spans="1:10" s="4" customFormat="1" x14ac:dyDescent="0.2">
      <c r="A4" s="28"/>
      <c r="B4" s="17"/>
      <c r="C4" s="17"/>
      <c r="D4" s="17"/>
      <c r="E4" s="17"/>
      <c r="F4" s="17"/>
      <c r="G4" s="17"/>
      <c r="H4" s="17"/>
      <c r="I4" s="17"/>
      <c r="J4" s="17"/>
    </row>
    <row r="6" spans="1:10" ht="17.25" thickBot="1" x14ac:dyDescent="0.35">
      <c r="A6" s="30" t="s">
        <v>13</v>
      </c>
    </row>
    <row r="7" spans="1:10" x14ac:dyDescent="0.2">
      <c r="A7" s="31" t="s">
        <v>921</v>
      </c>
    </row>
    <row r="8" spans="1:10" x14ac:dyDescent="0.2">
      <c r="A8" s="35" t="s">
        <v>21</v>
      </c>
      <c r="B8" s="18" t="s">
        <v>413</v>
      </c>
      <c r="D8" s="41"/>
    </row>
    <row r="9" spans="1:10" x14ac:dyDescent="0.2">
      <c r="A9" s="29">
        <v>2019</v>
      </c>
      <c r="B9" s="10">
        <v>7486.55</v>
      </c>
    </row>
    <row r="10" spans="1:10" x14ac:dyDescent="0.2">
      <c r="A10" s="29">
        <v>2020</v>
      </c>
      <c r="B10" s="11">
        <v>8059</v>
      </c>
    </row>
    <row r="11" spans="1:10" x14ac:dyDescent="0.2">
      <c r="A11" s="29">
        <v>2021</v>
      </c>
      <c r="B11" s="10">
        <v>8517.1</v>
      </c>
    </row>
    <row r="12" spans="1:10" x14ac:dyDescent="0.2">
      <c r="A12" s="29">
        <v>2022</v>
      </c>
      <c r="B12" s="10">
        <v>9170.7446181242522</v>
      </c>
    </row>
    <row r="13" spans="1:10" x14ac:dyDescent="0.2">
      <c r="A13" s="29">
        <v>2023</v>
      </c>
      <c r="B13" s="10">
        <v>10124.659762665884</v>
      </c>
    </row>
    <row r="14" spans="1:10" x14ac:dyDescent="0.2">
      <c r="A14" s="29">
        <v>2024</v>
      </c>
      <c r="B14" s="10">
        <v>10823.125228492267</v>
      </c>
    </row>
    <row r="15" spans="1:10" x14ac:dyDescent="0.2">
      <c r="A15" s="29">
        <v>2025</v>
      </c>
      <c r="B15" s="10">
        <v>11379.474530329928</v>
      </c>
    </row>
    <row r="16" spans="1:10" x14ac:dyDescent="0.2">
      <c r="A16" s="29">
        <v>2026</v>
      </c>
      <c r="B16" s="10">
        <v>11992.373925159609</v>
      </c>
    </row>
    <row r="17" spans="1:4" x14ac:dyDescent="0.2">
      <c r="A17" s="29">
        <v>2027</v>
      </c>
      <c r="B17" s="10">
        <v>12572.176752668487</v>
      </c>
      <c r="C17" s="10"/>
    </row>
    <row r="18" spans="1:4" x14ac:dyDescent="0.2">
      <c r="A18" s="88" t="s">
        <v>838</v>
      </c>
      <c r="B18" s="10"/>
      <c r="C18" s="10"/>
    </row>
    <row r="19" spans="1:4" x14ac:dyDescent="0.2">
      <c r="A19" s="89" t="s">
        <v>839</v>
      </c>
    </row>
    <row r="20" spans="1:4" x14ac:dyDescent="0.2">
      <c r="A20" s="88" t="s">
        <v>840</v>
      </c>
    </row>
    <row r="21" spans="1:4" x14ac:dyDescent="0.2">
      <c r="A21" s="5"/>
    </row>
    <row r="22" spans="1:4" x14ac:dyDescent="0.2">
      <c r="A22" s="31" t="s">
        <v>922</v>
      </c>
    </row>
    <row r="23" spans="1:4" x14ac:dyDescent="0.2">
      <c r="A23" s="35" t="s">
        <v>253</v>
      </c>
      <c r="B23" s="18" t="s">
        <v>425</v>
      </c>
      <c r="D23" s="41"/>
    </row>
    <row r="24" spans="1:4" x14ac:dyDescent="0.2">
      <c r="A24" s="29">
        <v>2012</v>
      </c>
      <c r="B24" s="10">
        <v>3409</v>
      </c>
    </row>
    <row r="25" spans="1:4" x14ac:dyDescent="0.2">
      <c r="A25" s="29">
        <v>2013</v>
      </c>
      <c r="B25" s="10">
        <v>3565</v>
      </c>
    </row>
    <row r="26" spans="1:4" x14ac:dyDescent="0.2">
      <c r="A26" s="29">
        <v>2014</v>
      </c>
      <c r="B26" s="10">
        <v>3771</v>
      </c>
    </row>
    <row r="27" spans="1:4" x14ac:dyDescent="0.2">
      <c r="A27" s="29">
        <v>2015</v>
      </c>
      <c r="B27" s="10">
        <v>3908</v>
      </c>
    </row>
    <row r="28" spans="1:4" x14ac:dyDescent="0.2">
      <c r="A28" s="29">
        <v>2016</v>
      </c>
      <c r="B28" s="10">
        <v>3998</v>
      </c>
    </row>
    <row r="29" spans="1:4" x14ac:dyDescent="0.2">
      <c r="A29" s="29">
        <v>2017</v>
      </c>
      <c r="B29" s="10">
        <v>4324</v>
      </c>
    </row>
    <row r="30" spans="1:4" x14ac:dyDescent="0.2">
      <c r="A30" s="29">
        <v>2018</v>
      </c>
      <c r="B30" s="10">
        <v>4384</v>
      </c>
    </row>
    <row r="31" spans="1:4" x14ac:dyDescent="0.2">
      <c r="A31" s="29">
        <v>2019</v>
      </c>
      <c r="B31" s="10">
        <v>5078.3170506912438</v>
      </c>
    </row>
    <row r="32" spans="1:4" x14ac:dyDescent="0.2">
      <c r="A32" s="29">
        <v>2020</v>
      </c>
      <c r="B32" s="10">
        <v>5052</v>
      </c>
    </row>
    <row r="33" spans="1:13" x14ac:dyDescent="0.2">
      <c r="A33" s="29">
        <v>2021</v>
      </c>
      <c r="B33" s="10">
        <v>5289.7370418315058</v>
      </c>
    </row>
    <row r="34" spans="1:13" x14ac:dyDescent="0.2">
      <c r="A34" s="29">
        <v>2022</v>
      </c>
      <c r="B34" s="10">
        <v>5583.7866463655419</v>
      </c>
    </row>
    <row r="35" spans="1:13" x14ac:dyDescent="0.2">
      <c r="A35" s="29">
        <v>2023</v>
      </c>
      <c r="B35" s="10">
        <v>5871.2177808251927</v>
      </c>
    </row>
    <row r="36" spans="1:13" x14ac:dyDescent="0.2">
      <c r="A36" s="29">
        <v>2024</v>
      </c>
      <c r="B36" s="10">
        <v>6030.45831144356</v>
      </c>
    </row>
    <row r="37" spans="1:13" x14ac:dyDescent="0.2">
      <c r="A37" s="29">
        <v>2025</v>
      </c>
      <c r="B37" s="10">
        <v>6236.9750027282926</v>
      </c>
    </row>
    <row r="38" spans="1:13" x14ac:dyDescent="0.2">
      <c r="A38" s="29">
        <v>2026</v>
      </c>
      <c r="B38" s="10">
        <v>6657.8770642964355</v>
      </c>
    </row>
    <row r="39" spans="1:13" x14ac:dyDescent="0.2">
      <c r="A39" s="29">
        <v>2027</v>
      </c>
      <c r="B39" s="10">
        <v>6962.0124471343061</v>
      </c>
    </row>
    <row r="40" spans="1:13" x14ac:dyDescent="0.2">
      <c r="A40" s="88" t="s">
        <v>842</v>
      </c>
      <c r="B40" s="10"/>
    </row>
    <row r="41" spans="1:13" x14ac:dyDescent="0.2">
      <c r="A41" s="88" t="s">
        <v>841</v>
      </c>
      <c r="B41" s="10"/>
    </row>
    <row r="44" spans="1:13" ht="17.25" thickBot="1" x14ac:dyDescent="0.35">
      <c r="A44" s="30" t="s">
        <v>14</v>
      </c>
    </row>
    <row r="45" spans="1:13" x14ac:dyDescent="0.2">
      <c r="A45" s="31" t="s">
        <v>923</v>
      </c>
    </row>
    <row r="46" spans="1:13" ht="38.25" x14ac:dyDescent="0.2">
      <c r="A46" s="35" t="s">
        <v>21</v>
      </c>
      <c r="B46" s="18" t="s">
        <v>426</v>
      </c>
      <c r="C46" s="18" t="s">
        <v>427</v>
      </c>
      <c r="D46" s="18" t="s">
        <v>428</v>
      </c>
      <c r="E46" s="22" t="s">
        <v>429</v>
      </c>
      <c r="M46" s="11"/>
    </row>
    <row r="47" spans="1:13" x14ac:dyDescent="0.2">
      <c r="A47" s="29">
        <v>2022</v>
      </c>
      <c r="B47" s="10">
        <v>970.52359200000001</v>
      </c>
      <c r="C47" s="10">
        <v>37.769142281457292</v>
      </c>
      <c r="D47" s="10">
        <v>105.27528384279476</v>
      </c>
      <c r="E47" s="10">
        <f>SUM(B47:D47)</f>
        <v>1113.5680181242521</v>
      </c>
      <c r="M47" s="11"/>
    </row>
    <row r="48" spans="1:13" x14ac:dyDescent="0.2">
      <c r="A48" s="29">
        <v>2023</v>
      </c>
      <c r="B48" s="10">
        <v>1284.59626</v>
      </c>
      <c r="C48" s="10">
        <v>59.263810077545941</v>
      </c>
      <c r="D48" s="10">
        <v>105.27528384279476</v>
      </c>
      <c r="E48" s="10">
        <f t="shared" ref="E48:E52" si="0">SUM(B48:D48)</f>
        <v>1449.1353539203408</v>
      </c>
      <c r="M48" s="11"/>
    </row>
    <row r="49" spans="1:13" x14ac:dyDescent="0.2">
      <c r="A49" s="29">
        <v>2024</v>
      </c>
      <c r="B49" s="10">
        <v>1076.8433519178113</v>
      </c>
      <c r="C49" s="10">
        <v>63.078457249734889</v>
      </c>
      <c r="D49" s="10">
        <v>105.27528384279476</v>
      </c>
      <c r="E49" s="10">
        <f t="shared" si="0"/>
        <v>1245.197093010341</v>
      </c>
      <c r="M49" s="11"/>
    </row>
    <row r="50" spans="1:13" x14ac:dyDescent="0.2">
      <c r="A50" s="29">
        <v>2025</v>
      </c>
      <c r="B50" s="10">
        <v>971.68383191781118</v>
      </c>
      <c r="C50" s="10">
        <v>63.838948415638342</v>
      </c>
      <c r="D50" s="10">
        <v>105.27528384279476</v>
      </c>
      <c r="E50" s="10">
        <f t="shared" si="0"/>
        <v>1140.7980641762442</v>
      </c>
      <c r="M50" s="11"/>
    </row>
    <row r="51" spans="1:13" x14ac:dyDescent="0.2">
      <c r="A51" s="29">
        <v>2026</v>
      </c>
      <c r="B51" s="10">
        <v>1057.0214509406951</v>
      </c>
      <c r="C51" s="10">
        <v>65.094284684006709</v>
      </c>
      <c r="D51" s="10">
        <v>105.27528384279476</v>
      </c>
      <c r="E51" s="10">
        <f t="shared" si="0"/>
        <v>1227.3910194674966</v>
      </c>
      <c r="M51" s="11"/>
    </row>
    <row r="52" spans="1:13" x14ac:dyDescent="0.2">
      <c r="A52" s="29">
        <v>2027</v>
      </c>
      <c r="B52" s="10">
        <v>1057.0214509406951</v>
      </c>
      <c r="C52" s="10">
        <v>65.094284684006709</v>
      </c>
      <c r="D52" s="10">
        <v>105.27528384279476</v>
      </c>
      <c r="E52" s="10">
        <f t="shared" si="0"/>
        <v>1227.3910194674966</v>
      </c>
      <c r="M52" s="11"/>
    </row>
    <row r="53" spans="1:13" x14ac:dyDescent="0.2">
      <c r="A53" s="29" t="s">
        <v>843</v>
      </c>
    </row>
    <row r="54" spans="1:13" x14ac:dyDescent="0.2">
      <c r="A54" s="88" t="s">
        <v>1085</v>
      </c>
    </row>
    <row r="55" spans="1:13" x14ac:dyDescent="0.2">
      <c r="A55" s="88" t="s">
        <v>1086</v>
      </c>
    </row>
    <row r="57" spans="1:13" x14ac:dyDescent="0.2">
      <c r="A57" s="31" t="s">
        <v>924</v>
      </c>
    </row>
    <row r="58" spans="1:13" ht="38.25" x14ac:dyDescent="0.2">
      <c r="A58" s="35" t="s">
        <v>21</v>
      </c>
      <c r="B58" s="22" t="s">
        <v>430</v>
      </c>
      <c r="C58" s="22" t="s">
        <v>431</v>
      </c>
      <c r="D58" s="22" t="s">
        <v>432</v>
      </c>
    </row>
    <row r="59" spans="1:13" x14ac:dyDescent="0.2">
      <c r="A59" s="29">
        <v>2022</v>
      </c>
      <c r="B59" s="10">
        <v>294.04960453403601</v>
      </c>
      <c r="C59" s="10">
        <v>459.92340000000002</v>
      </c>
      <c r="D59" s="10">
        <f>SUM(B59:C59)</f>
        <v>753.97300453403602</v>
      </c>
    </row>
    <row r="60" spans="1:13" x14ac:dyDescent="0.2">
      <c r="A60" s="29">
        <v>2023</v>
      </c>
      <c r="B60" s="10">
        <v>287.43113445965082</v>
      </c>
      <c r="C60" s="10">
        <v>495.22020937870957</v>
      </c>
      <c r="D60" s="10">
        <f t="shared" ref="D60:D64" si="1">SUM(B60:C60)</f>
        <v>782.65134383836039</v>
      </c>
    </row>
    <row r="61" spans="1:13" x14ac:dyDescent="0.2">
      <c r="A61" s="29">
        <v>2024</v>
      </c>
      <c r="B61" s="10">
        <v>159.2405306183673</v>
      </c>
      <c r="C61" s="10">
        <v>546.7316271839577</v>
      </c>
      <c r="D61" s="10">
        <f t="shared" si="1"/>
        <v>705.972157802325</v>
      </c>
    </row>
    <row r="62" spans="1:13" x14ac:dyDescent="0.2">
      <c r="A62" s="29">
        <v>2025</v>
      </c>
      <c r="B62" s="10">
        <v>206.51669128473259</v>
      </c>
      <c r="C62" s="10">
        <v>584.44876233858236</v>
      </c>
      <c r="D62" s="10">
        <f t="shared" si="1"/>
        <v>790.96545362331494</v>
      </c>
    </row>
    <row r="63" spans="1:13" x14ac:dyDescent="0.2">
      <c r="A63" s="29">
        <v>2026</v>
      </c>
      <c r="B63" s="10">
        <v>420.90206156814293</v>
      </c>
      <c r="C63" s="10">
        <v>614.49162463781613</v>
      </c>
      <c r="D63" s="10">
        <f t="shared" si="1"/>
        <v>1035.3936862059591</v>
      </c>
    </row>
    <row r="64" spans="1:13" x14ac:dyDescent="0.2">
      <c r="A64" s="29">
        <v>2027</v>
      </c>
      <c r="B64" s="10">
        <v>304.13538283787057</v>
      </c>
      <c r="C64" s="10">
        <v>647.58819195861884</v>
      </c>
      <c r="D64" s="10">
        <f t="shared" si="1"/>
        <v>951.7235747964894</v>
      </c>
    </row>
    <row r="65" spans="1:2" x14ac:dyDescent="0.2">
      <c r="A65" s="88" t="s">
        <v>844</v>
      </c>
    </row>
    <row r="66" spans="1:2" x14ac:dyDescent="0.2">
      <c r="A66" s="88" t="s">
        <v>845</v>
      </c>
    </row>
    <row r="67" spans="1:2" x14ac:dyDescent="0.2">
      <c r="A67" s="88"/>
    </row>
    <row r="69" spans="1:2" ht="17.25" thickBot="1" x14ac:dyDescent="0.35">
      <c r="A69" s="30" t="s">
        <v>15</v>
      </c>
    </row>
    <row r="70" spans="1:2" x14ac:dyDescent="0.2">
      <c r="A70" s="31" t="s">
        <v>925</v>
      </c>
    </row>
    <row r="71" spans="1:2" ht="25.5" x14ac:dyDescent="0.2">
      <c r="A71" s="35" t="s">
        <v>253</v>
      </c>
      <c r="B71" s="22" t="s">
        <v>254</v>
      </c>
    </row>
    <row r="72" spans="1:2" x14ac:dyDescent="0.2">
      <c r="A72" s="29">
        <v>2006</v>
      </c>
      <c r="B72" s="10">
        <v>58397</v>
      </c>
    </row>
    <row r="73" spans="1:2" x14ac:dyDescent="0.2">
      <c r="A73" s="29">
        <v>2007</v>
      </c>
      <c r="B73" s="10">
        <v>59453</v>
      </c>
    </row>
    <row r="74" spans="1:2" x14ac:dyDescent="0.2">
      <c r="A74" s="29">
        <v>2008</v>
      </c>
      <c r="B74" s="10">
        <v>61077</v>
      </c>
    </row>
    <row r="75" spans="1:2" x14ac:dyDescent="0.2">
      <c r="A75" s="29">
        <v>2009</v>
      </c>
      <c r="B75" s="10">
        <v>62637</v>
      </c>
    </row>
    <row r="76" spans="1:2" x14ac:dyDescent="0.2">
      <c r="A76" s="29">
        <v>2010</v>
      </c>
      <c r="B76" s="10">
        <v>67114</v>
      </c>
    </row>
    <row r="77" spans="1:2" x14ac:dyDescent="0.2">
      <c r="A77" s="29">
        <v>2011</v>
      </c>
      <c r="B77" s="10">
        <v>70534</v>
      </c>
    </row>
    <row r="78" spans="1:2" x14ac:dyDescent="0.2">
      <c r="A78" s="29">
        <v>2012</v>
      </c>
      <c r="B78" s="10">
        <v>72730</v>
      </c>
    </row>
    <row r="79" spans="1:2" x14ac:dyDescent="0.2">
      <c r="A79" s="29">
        <v>2013</v>
      </c>
      <c r="B79" s="10">
        <v>73298</v>
      </c>
    </row>
    <row r="80" spans="1:2" x14ac:dyDescent="0.2">
      <c r="A80" s="29">
        <v>2014</v>
      </c>
      <c r="B80" s="10">
        <v>75147</v>
      </c>
    </row>
    <row r="81" spans="1:3" x14ac:dyDescent="0.2">
      <c r="A81" s="29">
        <v>2015</v>
      </c>
      <c r="B81" s="10">
        <v>75656</v>
      </c>
    </row>
    <row r="82" spans="1:3" x14ac:dyDescent="0.2">
      <c r="A82" s="29">
        <v>2016</v>
      </c>
      <c r="B82" s="10">
        <v>77816</v>
      </c>
    </row>
    <row r="83" spans="1:3" x14ac:dyDescent="0.2">
      <c r="A83" s="29">
        <v>2017</v>
      </c>
      <c r="B83" s="10">
        <v>80878</v>
      </c>
    </row>
    <row r="84" spans="1:3" x14ac:dyDescent="0.2">
      <c r="A84" s="29">
        <v>2018</v>
      </c>
      <c r="B84" s="10">
        <v>80635</v>
      </c>
    </row>
    <row r="85" spans="1:3" x14ac:dyDescent="0.2">
      <c r="A85" s="29">
        <v>2019</v>
      </c>
      <c r="B85" s="10">
        <v>82250</v>
      </c>
    </row>
    <row r="86" spans="1:3" x14ac:dyDescent="0.2">
      <c r="A86" s="29">
        <v>2020</v>
      </c>
      <c r="B86" s="10">
        <v>83363</v>
      </c>
    </row>
    <row r="87" spans="1:3" x14ac:dyDescent="0.2">
      <c r="A87" s="29">
        <v>2021</v>
      </c>
      <c r="B87" s="10">
        <v>89887</v>
      </c>
    </row>
    <row r="88" spans="1:3" x14ac:dyDescent="0.2">
      <c r="A88" s="29">
        <v>2022</v>
      </c>
      <c r="B88" s="10">
        <v>136243.58227684122</v>
      </c>
    </row>
    <row r="89" spans="1:3" x14ac:dyDescent="0.2">
      <c r="A89" s="29">
        <v>2023</v>
      </c>
      <c r="B89" s="10">
        <v>138099.18849594559</v>
      </c>
      <c r="C89" s="10"/>
    </row>
    <row r="90" spans="1:3" x14ac:dyDescent="0.2">
      <c r="A90" s="29">
        <v>2024</v>
      </c>
      <c r="B90" s="10">
        <v>140920.49763498877</v>
      </c>
      <c r="C90" s="10"/>
    </row>
    <row r="91" spans="1:3" x14ac:dyDescent="0.2">
      <c r="A91" s="29">
        <v>2025</v>
      </c>
      <c r="B91" s="10">
        <v>145625.19561068469</v>
      </c>
      <c r="C91" s="10"/>
    </row>
    <row r="92" spans="1:3" x14ac:dyDescent="0.2">
      <c r="A92" s="29">
        <v>2026</v>
      </c>
      <c r="B92" s="10">
        <v>154440.99716482137</v>
      </c>
      <c r="C92" s="10"/>
    </row>
    <row r="93" spans="1:3" x14ac:dyDescent="0.2">
      <c r="A93" s="29">
        <v>2027</v>
      </c>
      <c r="B93" s="10">
        <v>157707.88245999999</v>
      </c>
      <c r="C93" s="10"/>
    </row>
    <row r="94" spans="1:3" x14ac:dyDescent="0.2">
      <c r="A94" s="88" t="s">
        <v>846</v>
      </c>
      <c r="B94" s="10"/>
      <c r="C94" s="10"/>
    </row>
    <row r="95" spans="1:3" x14ac:dyDescent="0.2">
      <c r="B95" s="10"/>
      <c r="C95" s="10"/>
    </row>
    <row r="97" spans="1:13" ht="17.25" thickBot="1" x14ac:dyDescent="0.35">
      <c r="A97" s="30" t="s">
        <v>18</v>
      </c>
    </row>
    <row r="98" spans="1:13" x14ac:dyDescent="0.2">
      <c r="A98" s="31" t="s">
        <v>1140</v>
      </c>
    </row>
    <row r="99" spans="1:13" x14ac:dyDescent="0.2">
      <c r="A99" s="35" t="s">
        <v>21</v>
      </c>
      <c r="B99" s="18" t="s">
        <v>413</v>
      </c>
    </row>
    <row r="100" spans="1:13" x14ac:dyDescent="0.2">
      <c r="A100" s="29">
        <v>2021</v>
      </c>
      <c r="B100" s="10">
        <v>65927.539875186296</v>
      </c>
    </row>
    <row r="101" spans="1:13" x14ac:dyDescent="0.2">
      <c r="A101" s="29">
        <v>2022</v>
      </c>
      <c r="B101" s="10">
        <v>66587.692312618208</v>
      </c>
    </row>
    <row r="102" spans="1:13" x14ac:dyDescent="0.2">
      <c r="A102" s="29">
        <v>2023</v>
      </c>
      <c r="B102" s="10">
        <v>67850.017001485219</v>
      </c>
    </row>
    <row r="103" spans="1:13" x14ac:dyDescent="0.2">
      <c r="A103" s="29">
        <v>2024</v>
      </c>
      <c r="B103" s="10">
        <v>68713.276177214269</v>
      </c>
    </row>
    <row r="104" spans="1:13" x14ac:dyDescent="0.2">
      <c r="A104" s="29">
        <v>2025</v>
      </c>
      <c r="B104" s="10">
        <v>69112.02712262256</v>
      </c>
    </row>
    <row r="105" spans="1:13" x14ac:dyDescent="0.2">
      <c r="A105" s="29">
        <v>2026</v>
      </c>
      <c r="B105" s="10">
        <v>69650.08833057087</v>
      </c>
    </row>
    <row r="106" spans="1:13" x14ac:dyDescent="0.2">
      <c r="A106" s="29">
        <v>2027</v>
      </c>
      <c r="B106" s="10">
        <v>70166.627090201247</v>
      </c>
    </row>
    <row r="107" spans="1:13" x14ac:dyDescent="0.2">
      <c r="A107" s="88" t="s">
        <v>847</v>
      </c>
    </row>
    <row r="108" spans="1:13" x14ac:dyDescent="0.2">
      <c r="A108" s="5"/>
    </row>
    <row r="109" spans="1:13" x14ac:dyDescent="0.2">
      <c r="A109" s="31" t="s">
        <v>926</v>
      </c>
    </row>
    <row r="110" spans="1:13" x14ac:dyDescent="0.2">
      <c r="A110" s="35" t="s">
        <v>253</v>
      </c>
      <c r="B110" s="18" t="s">
        <v>48</v>
      </c>
      <c r="C110" s="18" t="s">
        <v>49</v>
      </c>
      <c r="D110" s="18" t="s">
        <v>50</v>
      </c>
      <c r="E110" s="18" t="s">
        <v>425</v>
      </c>
      <c r="M110" s="11"/>
    </row>
    <row r="111" spans="1:13" x14ac:dyDescent="0.2">
      <c r="A111" s="29">
        <v>2007</v>
      </c>
      <c r="B111" s="10">
        <v>7125</v>
      </c>
      <c r="C111" s="10">
        <v>21623</v>
      </c>
      <c r="D111" s="10">
        <v>4110</v>
      </c>
      <c r="E111" s="10">
        <v>32858</v>
      </c>
      <c r="M111" s="11"/>
    </row>
    <row r="112" spans="1:13" x14ac:dyDescent="0.2">
      <c r="A112" s="29">
        <v>2008</v>
      </c>
      <c r="B112" s="10">
        <v>7253</v>
      </c>
      <c r="C112" s="10">
        <v>21852</v>
      </c>
      <c r="D112" s="10">
        <v>4198</v>
      </c>
      <c r="E112" s="10">
        <v>33302</v>
      </c>
      <c r="M112" s="11"/>
    </row>
    <row r="113" spans="1:13" x14ac:dyDescent="0.2">
      <c r="A113" s="29">
        <v>2009</v>
      </c>
      <c r="B113" s="10">
        <v>7333</v>
      </c>
      <c r="C113" s="10">
        <v>21993</v>
      </c>
      <c r="D113" s="10">
        <v>4325</v>
      </c>
      <c r="E113" s="10">
        <v>33652</v>
      </c>
      <c r="M113" s="11"/>
    </row>
    <row r="114" spans="1:13" x14ac:dyDescent="0.2">
      <c r="A114" s="29">
        <v>2010</v>
      </c>
      <c r="B114" s="10">
        <v>7474</v>
      </c>
      <c r="C114" s="10">
        <v>22117</v>
      </c>
      <c r="D114" s="10">
        <v>4431</v>
      </c>
      <c r="E114" s="10">
        <v>34022</v>
      </c>
      <c r="M114" s="11"/>
    </row>
    <row r="115" spans="1:13" x14ac:dyDescent="0.2">
      <c r="A115" s="29">
        <v>2011</v>
      </c>
      <c r="B115" s="10">
        <v>7618</v>
      </c>
      <c r="C115" s="10">
        <v>22743</v>
      </c>
      <c r="D115" s="10">
        <v>4590</v>
      </c>
      <c r="E115" s="10">
        <v>34951</v>
      </c>
      <c r="M115" s="11"/>
    </row>
    <row r="116" spans="1:13" x14ac:dyDescent="0.2">
      <c r="A116" s="29">
        <v>2012</v>
      </c>
      <c r="B116" s="10">
        <v>7940</v>
      </c>
      <c r="C116" s="10">
        <v>23341</v>
      </c>
      <c r="D116" s="10">
        <v>4689</v>
      </c>
      <c r="E116" s="10">
        <v>35970</v>
      </c>
      <c r="M116" s="11"/>
    </row>
    <row r="117" spans="1:13" x14ac:dyDescent="0.2">
      <c r="A117" s="29">
        <v>2013</v>
      </c>
      <c r="B117" s="10">
        <v>8232</v>
      </c>
      <c r="C117" s="10">
        <v>23880</v>
      </c>
      <c r="D117" s="10">
        <v>4822</v>
      </c>
      <c r="E117" s="10">
        <v>36934</v>
      </c>
      <c r="M117" s="11"/>
    </row>
    <row r="118" spans="1:13" x14ac:dyDescent="0.2">
      <c r="A118" s="29">
        <v>2014</v>
      </c>
      <c r="B118" s="10">
        <v>8341</v>
      </c>
      <c r="C118" s="10">
        <v>24659</v>
      </c>
      <c r="D118" s="10">
        <v>4859</v>
      </c>
      <c r="E118" s="10">
        <v>37859</v>
      </c>
      <c r="M118" s="11"/>
    </row>
    <row r="119" spans="1:13" x14ac:dyDescent="0.2">
      <c r="A119" s="29">
        <v>2015</v>
      </c>
      <c r="B119" s="10">
        <v>8531</v>
      </c>
      <c r="C119" s="10">
        <v>25282</v>
      </c>
      <c r="D119" s="10">
        <v>5062</v>
      </c>
      <c r="E119" s="10">
        <v>38875</v>
      </c>
      <c r="M119" s="11"/>
    </row>
    <row r="120" spans="1:13" x14ac:dyDescent="0.2">
      <c r="A120" s="29">
        <v>2016</v>
      </c>
      <c r="B120" s="10">
        <v>8739</v>
      </c>
      <c r="C120" s="10">
        <v>26946</v>
      </c>
      <c r="D120" s="10">
        <v>5255</v>
      </c>
      <c r="E120" s="10">
        <v>40940</v>
      </c>
      <c r="M120" s="11"/>
    </row>
    <row r="121" spans="1:13" x14ac:dyDescent="0.2">
      <c r="A121" s="29">
        <v>2017</v>
      </c>
      <c r="B121" s="10">
        <v>8935</v>
      </c>
      <c r="C121" s="10">
        <v>27947</v>
      </c>
      <c r="D121" s="10">
        <v>5321</v>
      </c>
      <c r="E121" s="10">
        <v>42203</v>
      </c>
      <c r="M121" s="11"/>
    </row>
    <row r="122" spans="1:13" x14ac:dyDescent="0.2">
      <c r="A122" s="29">
        <v>2018</v>
      </c>
      <c r="B122" s="10">
        <v>9055</v>
      </c>
      <c r="C122" s="10">
        <v>29258</v>
      </c>
      <c r="D122" s="10">
        <v>5561</v>
      </c>
      <c r="E122" s="10">
        <v>43874</v>
      </c>
      <c r="M122" s="11"/>
    </row>
    <row r="123" spans="1:13" x14ac:dyDescent="0.2">
      <c r="A123" s="29">
        <v>2019</v>
      </c>
      <c r="B123" s="10">
        <v>9197.2492306911408</v>
      </c>
      <c r="C123" s="10">
        <v>29992.405599048674</v>
      </c>
      <c r="D123" s="10">
        <v>5759.0349080754022</v>
      </c>
      <c r="E123" s="10">
        <v>44948.689737815213</v>
      </c>
      <c r="M123" s="11"/>
    </row>
    <row r="124" spans="1:13" x14ac:dyDescent="0.2">
      <c r="A124" s="29">
        <v>2020</v>
      </c>
      <c r="B124" s="10">
        <v>9339.6983738232429</v>
      </c>
      <c r="C124" s="10">
        <v>31749.264680365861</v>
      </c>
      <c r="D124" s="10">
        <v>5741.7134704010723</v>
      </c>
      <c r="E124" s="10">
        <v>46830.676524590177</v>
      </c>
      <c r="M124" s="11"/>
    </row>
    <row r="125" spans="1:13" x14ac:dyDescent="0.2">
      <c r="A125" s="29">
        <v>2021</v>
      </c>
      <c r="B125" s="10">
        <v>9508.2438751972804</v>
      </c>
      <c r="C125" s="10">
        <v>32996.0862235077</v>
      </c>
      <c r="D125" s="10">
        <v>5866.4224169735271</v>
      </c>
      <c r="E125" s="10">
        <v>48370.752515678505</v>
      </c>
      <c r="M125" s="11"/>
    </row>
    <row r="126" spans="1:13" x14ac:dyDescent="0.2">
      <c r="A126" s="29">
        <v>2022</v>
      </c>
      <c r="B126" s="10">
        <v>9478.9404176865828</v>
      </c>
      <c r="C126" s="10">
        <v>32894.395582905592</v>
      </c>
      <c r="D126" s="10">
        <v>5848.3426892875332</v>
      </c>
      <c r="E126" s="10">
        <v>48221.678689879707</v>
      </c>
      <c r="F126" s="10"/>
      <c r="M126" s="11"/>
    </row>
    <row r="127" spans="1:13" x14ac:dyDescent="0.2">
      <c r="A127" s="29">
        <v>2023</v>
      </c>
      <c r="B127" s="10">
        <v>9508.718358875567</v>
      </c>
      <c r="C127" s="10">
        <v>33436.621694516893</v>
      </c>
      <c r="D127" s="10">
        <v>5866.7151652163493</v>
      </c>
      <c r="E127" s="10">
        <v>48812.05521860881</v>
      </c>
      <c r="F127" s="10"/>
      <c r="M127" s="11"/>
    </row>
    <row r="128" spans="1:13" x14ac:dyDescent="0.2">
      <c r="A128" s="29">
        <v>2024</v>
      </c>
      <c r="B128" s="10">
        <v>9504.513451795583</v>
      </c>
      <c r="C128" s="10">
        <v>33880.918459098277</v>
      </c>
      <c r="D128" s="10">
        <v>5864.1208100989279</v>
      </c>
      <c r="E128" s="10">
        <v>49249.552720992782</v>
      </c>
      <c r="F128" s="10"/>
      <c r="M128" s="11"/>
    </row>
    <row r="129" spans="1:13" x14ac:dyDescent="0.2">
      <c r="A129" s="29">
        <v>2025</v>
      </c>
      <c r="B129" s="10">
        <v>9449.2279225221919</v>
      </c>
      <c r="C129" s="10">
        <v>33689.063252736189</v>
      </c>
      <c r="D129" s="10">
        <v>5830.0105924266945</v>
      </c>
      <c r="E129" s="10">
        <v>48968.30176768508</v>
      </c>
      <c r="F129" s="10"/>
      <c r="M129" s="11"/>
    </row>
    <row r="130" spans="1:13" x14ac:dyDescent="0.2">
      <c r="A130" s="29">
        <v>2026</v>
      </c>
      <c r="B130" s="10">
        <v>9441.6852681880591</v>
      </c>
      <c r="C130" s="10">
        <v>33662.888274892764</v>
      </c>
      <c r="D130" s="10">
        <v>5825.3569048425279</v>
      </c>
      <c r="E130" s="10">
        <v>48929.930447923354</v>
      </c>
      <c r="F130" s="10"/>
      <c r="M130" s="11"/>
    </row>
    <row r="131" spans="1:13" x14ac:dyDescent="0.2">
      <c r="A131" s="29">
        <v>2027</v>
      </c>
      <c r="B131" s="10">
        <v>9409.7966927060133</v>
      </c>
      <c r="C131" s="10">
        <v>33552.22660066971</v>
      </c>
      <c r="D131" s="10">
        <v>5805.6822039715062</v>
      </c>
      <c r="E131" s="10">
        <v>48767.705497347226</v>
      </c>
      <c r="F131" s="10"/>
      <c r="M131" s="11"/>
    </row>
    <row r="132" spans="1:13" x14ac:dyDescent="0.2">
      <c r="A132" s="88" t="s">
        <v>1087</v>
      </c>
    </row>
    <row r="133" spans="1:13" x14ac:dyDescent="0.2">
      <c r="A133" s="88" t="s">
        <v>1088</v>
      </c>
    </row>
    <row r="134" spans="1:13" x14ac:dyDescent="0.2">
      <c r="A134" s="88" t="s">
        <v>848</v>
      </c>
    </row>
    <row r="135" spans="1:13" x14ac:dyDescent="0.2">
      <c r="A135" s="88"/>
    </row>
    <row r="137" spans="1:13" ht="17.25" thickBot="1" x14ac:dyDescent="0.35">
      <c r="A137" s="30" t="s">
        <v>19</v>
      </c>
    </row>
    <row r="138" spans="1:13" x14ac:dyDescent="0.2">
      <c r="A138" s="31" t="s">
        <v>927</v>
      </c>
    </row>
    <row r="139" spans="1:13" ht="38.25" x14ac:dyDescent="0.2">
      <c r="A139" s="35" t="s">
        <v>21</v>
      </c>
      <c r="B139" s="18" t="s">
        <v>426</v>
      </c>
      <c r="C139" s="18" t="s">
        <v>427</v>
      </c>
      <c r="D139" s="18" t="s">
        <v>428</v>
      </c>
      <c r="E139" s="22" t="s">
        <v>429</v>
      </c>
      <c r="M139" s="11"/>
    </row>
    <row r="140" spans="1:13" x14ac:dyDescent="0.2">
      <c r="A140" s="29">
        <v>2022</v>
      </c>
      <c r="B140" s="10">
        <v>1813.0009968000002</v>
      </c>
      <c r="C140" s="10">
        <v>489.28203728536795</v>
      </c>
      <c r="D140" s="10">
        <v>994.9709983539899</v>
      </c>
      <c r="E140" s="10">
        <v>3297.2540324393576</v>
      </c>
      <c r="M140" s="11"/>
    </row>
    <row r="141" spans="1:13" x14ac:dyDescent="0.2">
      <c r="A141" s="29">
        <v>2023</v>
      </c>
      <c r="B141" s="10">
        <v>2163.1257136199683</v>
      </c>
      <c r="C141" s="10">
        <v>767.73566939778505</v>
      </c>
      <c r="D141" s="10">
        <v>994.9709983539899</v>
      </c>
      <c r="E141" s="10">
        <v>3925.8323813717434</v>
      </c>
      <c r="M141" s="11"/>
    </row>
    <row r="142" spans="1:13" x14ac:dyDescent="0.2">
      <c r="A142" s="29">
        <v>2024</v>
      </c>
      <c r="B142" s="10">
        <v>1765.1361712025498</v>
      </c>
      <c r="C142" s="10">
        <v>817.15268623191639</v>
      </c>
      <c r="D142" s="10">
        <v>994.9709983539899</v>
      </c>
      <c r="E142" s="10">
        <v>3577.2598557884558</v>
      </c>
      <c r="M142" s="11"/>
    </row>
    <row r="143" spans="1:13" x14ac:dyDescent="0.2">
      <c r="A143" s="29">
        <v>2025</v>
      </c>
      <c r="B143" s="10">
        <v>1325.3064912025498</v>
      </c>
      <c r="C143" s="10">
        <v>827.00450294032612</v>
      </c>
      <c r="D143" s="10">
        <v>994.9709983539899</v>
      </c>
      <c r="E143" s="10">
        <v>3147.2819924968653</v>
      </c>
      <c r="M143" s="11"/>
    </row>
    <row r="144" spans="1:13" x14ac:dyDescent="0.2">
      <c r="A144" s="29">
        <v>2026</v>
      </c>
      <c r="B144" s="10">
        <v>1464.3044819123513</v>
      </c>
      <c r="C144" s="10">
        <v>843.26681258687142</v>
      </c>
      <c r="D144" s="10">
        <v>994.9709983539899</v>
      </c>
      <c r="E144" s="10">
        <v>3302.5422928532125</v>
      </c>
      <c r="M144" s="11"/>
    </row>
    <row r="145" spans="1:13" x14ac:dyDescent="0.2">
      <c r="A145" s="29">
        <v>2027</v>
      </c>
      <c r="B145" s="10">
        <v>1464.3044819123513</v>
      </c>
      <c r="C145" s="10">
        <v>843.26681258687142</v>
      </c>
      <c r="D145" s="10">
        <v>994.9709983539899</v>
      </c>
      <c r="E145" s="10">
        <v>3302.5422928532125</v>
      </c>
      <c r="M145" s="11"/>
    </row>
    <row r="146" spans="1:13" x14ac:dyDescent="0.2">
      <c r="A146" s="88" t="s">
        <v>849</v>
      </c>
      <c r="B146" s="10"/>
      <c r="C146" s="10"/>
      <c r="D146" s="10"/>
      <c r="E146" s="10"/>
      <c r="M146" s="11"/>
    </row>
    <row r="148" spans="1:13" x14ac:dyDescent="0.2">
      <c r="A148" s="31" t="s">
        <v>928</v>
      </c>
    </row>
    <row r="149" spans="1:13" ht="38.25" x14ac:dyDescent="0.2">
      <c r="A149" s="35" t="s">
        <v>21</v>
      </c>
      <c r="B149" s="22" t="s">
        <v>430</v>
      </c>
      <c r="C149" s="22" t="s">
        <v>431</v>
      </c>
      <c r="D149" s="22" t="s">
        <v>432</v>
      </c>
      <c r="L149" s="11"/>
    </row>
    <row r="150" spans="1:13" x14ac:dyDescent="0.2">
      <c r="A150" s="29">
        <v>2022</v>
      </c>
      <c r="B150" s="10">
        <v>-149.07382579879777</v>
      </c>
      <c r="C150" s="10">
        <v>2637.1015950074516</v>
      </c>
      <c r="D150" s="10">
        <v>2488.0277692086538</v>
      </c>
      <c r="L150" s="11"/>
    </row>
    <row r="151" spans="1:13" x14ac:dyDescent="0.2">
      <c r="A151" s="29">
        <v>2023</v>
      </c>
      <c r="B151" s="10">
        <v>590</v>
      </c>
      <c r="C151" s="10">
        <v>2663.5076925047283</v>
      </c>
      <c r="D151" s="10">
        <v>3253.5076925047283</v>
      </c>
      <c r="L151" s="11"/>
    </row>
    <row r="152" spans="1:13" x14ac:dyDescent="0.2">
      <c r="A152" s="29">
        <v>2024</v>
      </c>
      <c r="B152" s="10">
        <v>437.49750238397246</v>
      </c>
      <c r="C152" s="10">
        <v>2714.0006800594088</v>
      </c>
      <c r="D152" s="10">
        <v>3151.4981824433812</v>
      </c>
      <c r="L152" s="11"/>
    </row>
    <row r="153" spans="1:13" x14ac:dyDescent="0.2">
      <c r="A153" s="29">
        <v>2025</v>
      </c>
      <c r="B153" s="10">
        <v>-281.25095330770273</v>
      </c>
      <c r="C153" s="10">
        <v>2748.5310470885706</v>
      </c>
      <c r="D153" s="10">
        <v>2467.2800937808679</v>
      </c>
      <c r="L153" s="11"/>
    </row>
    <row r="154" spans="1:13" x14ac:dyDescent="0.2">
      <c r="A154" s="29">
        <v>2026</v>
      </c>
      <c r="B154" s="10">
        <v>-38.371319761725317</v>
      </c>
      <c r="C154" s="10">
        <v>2764.4810849049027</v>
      </c>
      <c r="D154" s="10">
        <v>2726.1097651431774</v>
      </c>
      <c r="L154" s="11"/>
    </row>
    <row r="155" spans="1:13" x14ac:dyDescent="0.2">
      <c r="A155" s="29">
        <v>2027</v>
      </c>
      <c r="B155" s="10">
        <v>-162.22495057612832</v>
      </c>
      <c r="C155" s="10">
        <v>2786.0035332228349</v>
      </c>
      <c r="D155" s="10">
        <v>2623.7785826467066</v>
      </c>
      <c r="L155" s="11"/>
    </row>
    <row r="156" spans="1:13" x14ac:dyDescent="0.2">
      <c r="A156" s="88" t="s">
        <v>1089</v>
      </c>
      <c r="B156" s="10"/>
      <c r="C156" s="10"/>
      <c r="D156" s="10"/>
      <c r="L156" s="11"/>
    </row>
    <row r="157" spans="1:13" x14ac:dyDescent="0.2">
      <c r="A157" s="88" t="s">
        <v>1090</v>
      </c>
      <c r="B157" s="10"/>
      <c r="C157" s="10"/>
      <c r="D157" s="10"/>
      <c r="L157" s="11"/>
    </row>
    <row r="158" spans="1:13" x14ac:dyDescent="0.2">
      <c r="A158" s="88" t="s">
        <v>845</v>
      </c>
      <c r="B158" s="10"/>
      <c r="C158" s="10"/>
      <c r="D158" s="10"/>
      <c r="L158" s="11"/>
    </row>
    <row r="159" spans="1:13" x14ac:dyDescent="0.2">
      <c r="A159" s="88" t="s">
        <v>850</v>
      </c>
    </row>
    <row r="161" spans="1:6" x14ac:dyDescent="0.2">
      <c r="A161" s="31" t="s">
        <v>929</v>
      </c>
    </row>
    <row r="162" spans="1:6" ht="38.25" x14ac:dyDescent="0.2">
      <c r="A162" s="35" t="s">
        <v>253</v>
      </c>
      <c r="B162" s="18" t="s">
        <v>49</v>
      </c>
      <c r="C162" s="18" t="s">
        <v>48</v>
      </c>
      <c r="D162" s="18" t="s">
        <v>50</v>
      </c>
      <c r="E162" s="22" t="s">
        <v>434</v>
      </c>
    </row>
    <row r="163" spans="1:6" x14ac:dyDescent="0.2">
      <c r="A163" s="29">
        <v>2022</v>
      </c>
      <c r="B163" s="10">
        <v>-101.69064060210803</v>
      </c>
      <c r="C163" s="10">
        <v>-29.303457510697626</v>
      </c>
      <c r="D163" s="10">
        <v>-18.07972768599393</v>
      </c>
      <c r="E163" s="10">
        <v>-149.07382579879959</v>
      </c>
    </row>
    <row r="164" spans="1:6" x14ac:dyDescent="0.2">
      <c r="A164" s="29">
        <v>2023</v>
      </c>
      <c r="B164" s="10">
        <v>542.22611161129885</v>
      </c>
      <c r="C164" s="10">
        <v>29.777941188984187</v>
      </c>
      <c r="D164" s="10">
        <v>18.372475928816129</v>
      </c>
      <c r="E164" s="10">
        <v>590.37652872909916</v>
      </c>
    </row>
    <row r="165" spans="1:6" x14ac:dyDescent="0.2">
      <c r="A165" s="29">
        <v>2024</v>
      </c>
      <c r="B165" s="10">
        <v>444.29676458138255</v>
      </c>
      <c r="C165" s="10">
        <v>-4.2049070799839683</v>
      </c>
      <c r="D165" s="10">
        <v>-2.5943551174214008</v>
      </c>
      <c r="E165" s="10">
        <v>437.49750238397718</v>
      </c>
    </row>
    <row r="166" spans="1:6" x14ac:dyDescent="0.2">
      <c r="A166" s="29">
        <v>2025</v>
      </c>
      <c r="B166" s="10">
        <v>-191.85520636208821</v>
      </c>
      <c r="C166" s="10">
        <v>-55.285529273391148</v>
      </c>
      <c r="D166" s="10">
        <v>-34.110217672233375</v>
      </c>
      <c r="E166" s="10">
        <v>-281.25095330771273</v>
      </c>
    </row>
    <row r="167" spans="1:6" x14ac:dyDescent="0.2">
      <c r="A167" s="29">
        <v>2026</v>
      </c>
      <c r="B167" s="10">
        <v>-26.174977843424131</v>
      </c>
      <c r="C167" s="10">
        <v>-7.5426543341327488</v>
      </c>
      <c r="D167" s="10">
        <v>-4.6536875841666188</v>
      </c>
      <c r="E167" s="10">
        <v>-38.371319761723498</v>
      </c>
    </row>
    <row r="168" spans="1:6" x14ac:dyDescent="0.2">
      <c r="A168" s="29">
        <v>2027</v>
      </c>
      <c r="B168" s="10">
        <v>-110.66167422305443</v>
      </c>
      <c r="C168" s="10">
        <v>-31.888575482045781</v>
      </c>
      <c r="D168" s="10">
        <v>-19.674700871021741</v>
      </c>
      <c r="E168" s="10">
        <v>-162.22495057612196</v>
      </c>
    </row>
    <row r="169" spans="1:6" x14ac:dyDescent="0.2">
      <c r="A169" s="88" t="s">
        <v>1089</v>
      </c>
      <c r="B169" s="10"/>
      <c r="C169" s="10"/>
      <c r="D169" s="10"/>
      <c r="E169" s="10"/>
    </row>
    <row r="170" spans="1:6" x14ac:dyDescent="0.2">
      <c r="A170" s="88" t="s">
        <v>1091</v>
      </c>
      <c r="B170" s="10"/>
      <c r="C170" s="10"/>
      <c r="D170" s="10"/>
      <c r="E170" s="10"/>
    </row>
    <row r="172" spans="1:6" x14ac:dyDescent="0.2">
      <c r="A172" s="31" t="s">
        <v>930</v>
      </c>
    </row>
    <row r="173" spans="1:6" ht="38.25" x14ac:dyDescent="0.2">
      <c r="A173" s="35" t="s">
        <v>253</v>
      </c>
      <c r="B173" s="18" t="s">
        <v>48</v>
      </c>
      <c r="C173" s="18" t="s">
        <v>49</v>
      </c>
      <c r="D173" s="18" t="s">
        <v>50</v>
      </c>
      <c r="E173" s="22" t="s">
        <v>47</v>
      </c>
      <c r="F173" s="22" t="s">
        <v>435</v>
      </c>
    </row>
    <row r="174" spans="1:6" x14ac:dyDescent="0.2">
      <c r="A174" s="29">
        <v>2022</v>
      </c>
      <c r="B174" s="10">
        <v>380.32975500789115</v>
      </c>
      <c r="C174" s="10">
        <v>1319.8434489403078</v>
      </c>
      <c r="D174" s="10">
        <v>234.65689667894108</v>
      </c>
      <c r="E174" s="10">
        <v>702.27149438031165</v>
      </c>
      <c r="F174" s="10">
        <v>2637.1015950074516</v>
      </c>
    </row>
    <row r="175" spans="1:6" x14ac:dyDescent="0.2">
      <c r="A175" s="29">
        <v>2023</v>
      </c>
      <c r="B175" s="10">
        <v>378.85304342791687</v>
      </c>
      <c r="C175" s="10">
        <v>1317.3265074222209</v>
      </c>
      <c r="D175" s="10">
        <v>233.93370757150132</v>
      </c>
      <c r="E175" s="10">
        <v>734.64054490954004</v>
      </c>
      <c r="F175" s="10">
        <v>2664.7538033311794</v>
      </c>
    </row>
    <row r="176" spans="1:6" x14ac:dyDescent="0.2">
      <c r="A176" s="29">
        <v>2024</v>
      </c>
      <c r="B176" s="10">
        <v>376.77563410450534</v>
      </c>
      <c r="C176" s="10">
        <v>1340.9063680621355</v>
      </c>
      <c r="D176" s="10">
        <v>234.85726495088261</v>
      </c>
      <c r="E176" s="10">
        <v>777.51847131505644</v>
      </c>
      <c r="F176" s="10">
        <v>2730.0577384325798</v>
      </c>
    </row>
    <row r="177" spans="1:6" x14ac:dyDescent="0.2">
      <c r="A177" s="29">
        <v>2025</v>
      </c>
      <c r="B177" s="10">
        <v>380.15787315919226</v>
      </c>
      <c r="C177" s="10">
        <v>1353.1417720667421</v>
      </c>
      <c r="D177" s="10">
        <v>236.97965918448344</v>
      </c>
      <c r="E177" s="10">
        <v>794.54893824885949</v>
      </c>
      <c r="F177" s="10">
        <v>2764.8282426592773</v>
      </c>
    </row>
    <row r="178" spans="1:6" x14ac:dyDescent="0.2">
      <c r="A178" s="29">
        <v>2026</v>
      </c>
      <c r="B178" s="10">
        <v>377.96602226161798</v>
      </c>
      <c r="C178" s="10">
        <v>1345.3671389614105</v>
      </c>
      <c r="D178" s="10">
        <v>235.61525047759417</v>
      </c>
      <c r="E178" s="10">
        <v>821.74901419749926</v>
      </c>
      <c r="F178" s="10">
        <v>2780.6974258981218</v>
      </c>
    </row>
    <row r="179" spans="1:6" x14ac:dyDescent="0.2">
      <c r="A179" s="29">
        <v>2027</v>
      </c>
      <c r="B179" s="10">
        <v>377.65428343601525</v>
      </c>
      <c r="C179" s="10">
        <v>1344.3724089573504</v>
      </c>
      <c r="D179" s="10">
        <v>235.4291029742275</v>
      </c>
      <c r="E179" s="10">
        <v>844.80631530590063</v>
      </c>
      <c r="F179" s="10">
        <v>2802.2621106734941</v>
      </c>
    </row>
    <row r="180" spans="1:6" x14ac:dyDescent="0.2">
      <c r="A180" s="88" t="s">
        <v>1089</v>
      </c>
      <c r="B180" s="10"/>
      <c r="C180" s="10"/>
      <c r="D180" s="10"/>
      <c r="E180" s="10"/>
      <c r="F180" s="10"/>
    </row>
    <row r="181" spans="1:6" x14ac:dyDescent="0.2">
      <c r="A181" s="88" t="s">
        <v>1090</v>
      </c>
      <c r="B181" s="10"/>
      <c r="C181" s="10"/>
      <c r="D181" s="10"/>
      <c r="E181" s="10"/>
      <c r="F181" s="10"/>
    </row>
    <row r="184" spans="1:6" ht="17.25" thickBot="1" x14ac:dyDescent="0.35">
      <c r="A184" s="30" t="s">
        <v>20</v>
      </c>
    </row>
    <row r="185" spans="1:6" x14ac:dyDescent="0.2">
      <c r="A185" s="31" t="s">
        <v>931</v>
      </c>
    </row>
    <row r="186" spans="1:6" ht="25.5" x14ac:dyDescent="0.2">
      <c r="A186" s="35" t="s">
        <v>253</v>
      </c>
      <c r="B186" s="18" t="s">
        <v>48</v>
      </c>
      <c r="C186" s="18" t="s">
        <v>49</v>
      </c>
      <c r="D186" s="18" t="s">
        <v>50</v>
      </c>
      <c r="E186" s="22" t="s">
        <v>254</v>
      </c>
    </row>
    <row r="187" spans="1:6" x14ac:dyDescent="0.2">
      <c r="A187" s="29">
        <v>2007</v>
      </c>
      <c r="B187" s="10">
        <v>98307</v>
      </c>
      <c r="C187" s="10">
        <v>306223</v>
      </c>
      <c r="D187" s="10">
        <v>43282</v>
      </c>
      <c r="E187" s="10">
        <f>SUM(B187:D187)</f>
        <v>447812</v>
      </c>
    </row>
    <row r="188" spans="1:6" x14ac:dyDescent="0.2">
      <c r="A188" s="29">
        <v>2008</v>
      </c>
      <c r="B188" s="10">
        <v>98979</v>
      </c>
      <c r="C188" s="10">
        <v>305005</v>
      </c>
      <c r="D188" s="10">
        <v>44707</v>
      </c>
      <c r="E188" s="10">
        <f t="shared" ref="E188:E207" si="2">SUM(B188:D188)</f>
        <v>448691</v>
      </c>
    </row>
    <row r="189" spans="1:6" x14ac:dyDescent="0.2">
      <c r="A189" s="29">
        <v>2009</v>
      </c>
      <c r="B189" s="10">
        <v>100257</v>
      </c>
      <c r="C189" s="10">
        <v>306303</v>
      </c>
      <c r="D189" s="10">
        <v>45786</v>
      </c>
      <c r="E189" s="10">
        <f t="shared" si="2"/>
        <v>452346</v>
      </c>
    </row>
    <row r="190" spans="1:6" x14ac:dyDescent="0.2">
      <c r="A190" s="29">
        <v>2010</v>
      </c>
      <c r="B190" s="10">
        <v>101554</v>
      </c>
      <c r="C190" s="10">
        <v>306685</v>
      </c>
      <c r="D190" s="10">
        <v>46975</v>
      </c>
      <c r="E190" s="10">
        <f t="shared" si="2"/>
        <v>455214</v>
      </c>
    </row>
    <row r="191" spans="1:6" x14ac:dyDescent="0.2">
      <c r="A191" s="29">
        <v>2011</v>
      </c>
      <c r="B191" s="10">
        <v>103545</v>
      </c>
      <c r="C191" s="10">
        <v>309089</v>
      </c>
      <c r="D191" s="10">
        <v>48511</v>
      </c>
      <c r="E191" s="10">
        <f t="shared" si="2"/>
        <v>461145</v>
      </c>
    </row>
    <row r="192" spans="1:6" x14ac:dyDescent="0.2">
      <c r="A192" s="29">
        <v>2012</v>
      </c>
      <c r="B192" s="10">
        <v>105876.2999999999</v>
      </c>
      <c r="C192" s="10">
        <v>315029.79999999976</v>
      </c>
      <c r="D192" s="10">
        <v>50097.2</v>
      </c>
      <c r="E192" s="10">
        <f t="shared" si="2"/>
        <v>471003.29999999964</v>
      </c>
    </row>
    <row r="193" spans="1:5" x14ac:dyDescent="0.2">
      <c r="A193" s="29">
        <v>2013</v>
      </c>
      <c r="B193" s="10">
        <v>108137.09999999987</v>
      </c>
      <c r="C193" s="10">
        <v>323085.29999999981</v>
      </c>
      <c r="D193" s="10">
        <v>51278.099999999991</v>
      </c>
      <c r="E193" s="10">
        <f t="shared" si="2"/>
        <v>482500.49999999965</v>
      </c>
    </row>
    <row r="194" spans="1:5" x14ac:dyDescent="0.2">
      <c r="A194" s="29">
        <v>2014</v>
      </c>
      <c r="B194" s="10">
        <v>110174.69999999985</v>
      </c>
      <c r="C194" s="10">
        <v>332015.99999999971</v>
      </c>
      <c r="D194" s="10">
        <v>53043.299999999996</v>
      </c>
      <c r="E194" s="10">
        <f t="shared" si="2"/>
        <v>495233.99999999953</v>
      </c>
    </row>
    <row r="195" spans="1:5" x14ac:dyDescent="0.2">
      <c r="A195" s="29">
        <v>2015</v>
      </c>
      <c r="B195" s="10">
        <v>111232.79999999984</v>
      </c>
      <c r="C195" s="10">
        <v>340844.39999999973</v>
      </c>
      <c r="D195" s="10">
        <v>54659.199999999983</v>
      </c>
      <c r="E195" s="10">
        <f t="shared" si="2"/>
        <v>506736.39999999956</v>
      </c>
    </row>
    <row r="196" spans="1:5" x14ac:dyDescent="0.2">
      <c r="A196" s="29">
        <v>2016</v>
      </c>
      <c r="B196" s="10">
        <v>111657.0999999998</v>
      </c>
      <c r="C196" s="10">
        <v>350462.29999999981</v>
      </c>
      <c r="D196" s="10">
        <v>56266.2</v>
      </c>
      <c r="E196" s="10">
        <f t="shared" si="2"/>
        <v>518385.59999999963</v>
      </c>
    </row>
    <row r="197" spans="1:5" x14ac:dyDescent="0.2">
      <c r="A197" s="29">
        <v>2017</v>
      </c>
      <c r="B197" s="10">
        <v>112353.59999999985</v>
      </c>
      <c r="C197" s="10">
        <v>361603.69999999972</v>
      </c>
      <c r="D197" s="10">
        <v>57853.499999999993</v>
      </c>
      <c r="E197" s="10">
        <f t="shared" si="2"/>
        <v>531810.79999999958</v>
      </c>
    </row>
    <row r="198" spans="1:5" x14ac:dyDescent="0.2">
      <c r="A198" s="29">
        <v>2018</v>
      </c>
      <c r="B198" s="10">
        <v>112495.79999999983</v>
      </c>
      <c r="C198" s="10">
        <v>371824.69999999972</v>
      </c>
      <c r="D198" s="10">
        <v>59916.899999999987</v>
      </c>
      <c r="E198" s="10">
        <f t="shared" si="2"/>
        <v>544237.39999999956</v>
      </c>
    </row>
    <row r="199" spans="1:5" x14ac:dyDescent="0.2">
      <c r="A199" s="29">
        <v>2019</v>
      </c>
      <c r="B199" s="10">
        <v>112370.59999999985</v>
      </c>
      <c r="C199" s="10">
        <v>378293.69999999978</v>
      </c>
      <c r="D199" s="10">
        <v>61618.499999999985</v>
      </c>
      <c r="E199" s="10">
        <f t="shared" si="2"/>
        <v>552282.79999999958</v>
      </c>
    </row>
    <row r="200" spans="1:5" x14ac:dyDescent="0.2">
      <c r="A200" s="29">
        <v>2020</v>
      </c>
      <c r="B200" s="10">
        <v>112257.39999999985</v>
      </c>
      <c r="C200" s="10">
        <v>384254.39999999962</v>
      </c>
      <c r="D200" s="10">
        <v>63054.599999999977</v>
      </c>
      <c r="E200" s="10">
        <f t="shared" si="2"/>
        <v>559566.39999999944</v>
      </c>
    </row>
    <row r="201" spans="1:5" x14ac:dyDescent="0.2">
      <c r="A201" s="29">
        <v>2021</v>
      </c>
      <c r="B201" s="10">
        <v>111362</v>
      </c>
      <c r="C201" s="10">
        <v>382675</v>
      </c>
      <c r="D201" s="10">
        <v>64197</v>
      </c>
      <c r="E201" s="10">
        <f t="shared" si="2"/>
        <v>558234</v>
      </c>
    </row>
    <row r="202" spans="1:5" x14ac:dyDescent="0.2">
      <c r="A202" s="29">
        <v>2022</v>
      </c>
      <c r="B202" s="10">
        <v>111018.79344386415</v>
      </c>
      <c r="C202" s="10">
        <v>381495.6338888554</v>
      </c>
      <c r="D202" s="10">
        <v>63999.151260894621</v>
      </c>
      <c r="E202" s="10">
        <f t="shared" si="2"/>
        <v>556513.57859361416</v>
      </c>
    </row>
    <row r="203" spans="1:5" x14ac:dyDescent="0.2">
      <c r="A203" s="29">
        <v>2023</v>
      </c>
      <c r="B203" s="10">
        <v>111367.5572250854</v>
      </c>
      <c r="C203" s="10">
        <v>382694.09638035914</v>
      </c>
      <c r="D203" s="10">
        <v>64200.203580923546</v>
      </c>
      <c r="E203" s="10">
        <f t="shared" si="2"/>
        <v>558261.85718636808</v>
      </c>
    </row>
    <row r="204" spans="1:5" x14ac:dyDescent="0.2">
      <c r="A204" s="29">
        <v>2024</v>
      </c>
      <c r="B204" s="10">
        <v>111318.30871312173</v>
      </c>
      <c r="C204" s="10">
        <v>382524.86294062482</v>
      </c>
      <c r="D204" s="10">
        <v>64171.813225842532</v>
      </c>
      <c r="E204" s="10">
        <f t="shared" si="2"/>
        <v>558014.98487958906</v>
      </c>
    </row>
    <row r="205" spans="1:5" x14ac:dyDescent="0.2">
      <c r="A205" s="29">
        <v>2025</v>
      </c>
      <c r="B205" s="10">
        <v>110670.79617644781</v>
      </c>
      <c r="C205" s="10">
        <v>380299.80538084952</v>
      </c>
      <c r="D205" s="10">
        <v>63798.540814096552</v>
      </c>
      <c r="E205" s="10">
        <f t="shared" si="2"/>
        <v>554769.14237139386</v>
      </c>
    </row>
    <row r="206" spans="1:5" x14ac:dyDescent="0.2">
      <c r="A206" s="29">
        <v>2026</v>
      </c>
      <c r="B206" s="10">
        <v>110582.45546043517</v>
      </c>
      <c r="C206" s="10">
        <v>379996.23878272687</v>
      </c>
      <c r="D206" s="10">
        <v>63747.614924243077</v>
      </c>
      <c r="E206" s="10">
        <f t="shared" si="2"/>
        <v>554326.30916740512</v>
      </c>
    </row>
    <row r="207" spans="1:5" x14ac:dyDescent="0.2">
      <c r="A207" s="29">
        <v>2027</v>
      </c>
      <c r="B207" s="10">
        <v>110208.9716090065</v>
      </c>
      <c r="C207" s="10">
        <v>378712.83032341884</v>
      </c>
      <c r="D207" s="10">
        <v>63532.312192519814</v>
      </c>
      <c r="E207" s="10">
        <f t="shared" si="2"/>
        <v>552454.11412494513</v>
      </c>
    </row>
    <row r="208" spans="1:5" x14ac:dyDescent="0.2">
      <c r="A208" s="88" t="s">
        <v>1092</v>
      </c>
    </row>
    <row r="209" spans="1:2" x14ac:dyDescent="0.2">
      <c r="A209" s="88" t="s">
        <v>1093</v>
      </c>
    </row>
    <row r="211" spans="1:2" x14ac:dyDescent="0.2">
      <c r="A211" s="31" t="s">
        <v>932</v>
      </c>
    </row>
    <row r="212" spans="1:2" ht="25.5" x14ac:dyDescent="0.2">
      <c r="A212" s="35" t="s">
        <v>253</v>
      </c>
      <c r="B212" s="22" t="s">
        <v>433</v>
      </c>
    </row>
    <row r="213" spans="1:2" x14ac:dyDescent="0.2">
      <c r="A213" s="29">
        <v>2022</v>
      </c>
      <c r="B213" s="10">
        <v>2637.1015950074516</v>
      </c>
    </row>
    <row r="214" spans="1:2" x14ac:dyDescent="0.2">
      <c r="A214" s="29">
        <v>2023</v>
      </c>
      <c r="B214" s="10">
        <v>2663.5076925047283</v>
      </c>
    </row>
    <row r="215" spans="1:2" x14ac:dyDescent="0.2">
      <c r="A215" s="29">
        <v>2024</v>
      </c>
      <c r="B215" s="10">
        <v>2714.0006800594088</v>
      </c>
    </row>
    <row r="216" spans="1:2" x14ac:dyDescent="0.2">
      <c r="A216" s="29">
        <v>2025</v>
      </c>
      <c r="B216" s="10">
        <v>2748.5310470885706</v>
      </c>
    </row>
    <row r="217" spans="1:2" x14ac:dyDescent="0.2">
      <c r="A217" s="29">
        <v>2026</v>
      </c>
      <c r="B217" s="10">
        <v>2764.4810849049027</v>
      </c>
    </row>
    <row r="218" spans="1:2" x14ac:dyDescent="0.2">
      <c r="A218" s="29">
        <v>2027</v>
      </c>
      <c r="B218" s="10">
        <v>2786.0035332228349</v>
      </c>
    </row>
    <row r="219" spans="1:2" x14ac:dyDescent="0.2">
      <c r="A219" s="88" t="s">
        <v>851</v>
      </c>
    </row>
    <row r="222" spans="1:2" ht="17.25" thickBot="1" x14ac:dyDescent="0.35">
      <c r="A222" s="30" t="s">
        <v>34</v>
      </c>
    </row>
    <row r="223" spans="1:2" x14ac:dyDescent="0.2">
      <c r="A223" s="31" t="s">
        <v>933</v>
      </c>
    </row>
    <row r="224" spans="1:2" x14ac:dyDescent="0.2">
      <c r="A224" s="35" t="s">
        <v>21</v>
      </c>
      <c r="B224" s="18" t="s">
        <v>413</v>
      </c>
    </row>
    <row r="225" spans="1:5" x14ac:dyDescent="0.2">
      <c r="A225" s="29">
        <v>2021</v>
      </c>
      <c r="B225" s="10">
        <v>63848.360124813713</v>
      </c>
    </row>
    <row r="226" spans="1:5" x14ac:dyDescent="0.2">
      <c r="A226" s="29">
        <v>2022</v>
      </c>
      <c r="B226" s="10">
        <v>64498.579340516364</v>
      </c>
    </row>
    <row r="227" spans="1:5" x14ac:dyDescent="0.2">
      <c r="A227" s="29">
        <v>2023</v>
      </c>
      <c r="B227" s="10">
        <v>65837.9638934986</v>
      </c>
    </row>
    <row r="228" spans="1:5" x14ac:dyDescent="0.2">
      <c r="A228" s="29">
        <v>2024</v>
      </c>
      <c r="B228" s="10">
        <v>66657.46921983076</v>
      </c>
    </row>
    <row r="229" spans="1:5" x14ac:dyDescent="0.2">
      <c r="A229" s="29">
        <v>2025</v>
      </c>
      <c r="B229" s="10">
        <v>67515.704382295051</v>
      </c>
    </row>
    <row r="230" spans="1:5" x14ac:dyDescent="0.2">
      <c r="A230" s="29">
        <v>2026</v>
      </c>
      <c r="B230" s="10">
        <v>68293.005502184329</v>
      </c>
    </row>
    <row r="231" spans="1:5" x14ac:dyDescent="0.2">
      <c r="A231" s="29">
        <v>2027</v>
      </c>
      <c r="B231" s="10">
        <v>69039.21457727805</v>
      </c>
      <c r="C231" s="10"/>
      <c r="D231" s="10"/>
    </row>
    <row r="232" spans="1:5" x14ac:dyDescent="0.2">
      <c r="A232" s="88" t="s">
        <v>852</v>
      </c>
    </row>
    <row r="234" spans="1:5" x14ac:dyDescent="0.2">
      <c r="A234" s="31" t="s">
        <v>934</v>
      </c>
    </row>
    <row r="235" spans="1:5" x14ac:dyDescent="0.2">
      <c r="A235" s="35" t="s">
        <v>253</v>
      </c>
      <c r="B235" s="18" t="s">
        <v>48</v>
      </c>
      <c r="C235" s="18" t="s">
        <v>49</v>
      </c>
      <c r="D235" s="18" t="s">
        <v>50</v>
      </c>
      <c r="E235" s="18" t="s">
        <v>425</v>
      </c>
    </row>
    <row r="236" spans="1:5" x14ac:dyDescent="0.2">
      <c r="A236" s="29">
        <v>2007</v>
      </c>
      <c r="B236" s="10">
        <v>8090</v>
      </c>
      <c r="C236" s="10">
        <v>20858</v>
      </c>
      <c r="D236" s="10">
        <v>8536</v>
      </c>
      <c r="E236" s="10">
        <v>37484</v>
      </c>
    </row>
    <row r="237" spans="1:5" x14ac:dyDescent="0.2">
      <c r="A237" s="29">
        <v>2008</v>
      </c>
      <c r="B237" s="10">
        <v>8219</v>
      </c>
      <c r="C237" s="10">
        <v>20969</v>
      </c>
      <c r="D237" s="10">
        <v>8722</v>
      </c>
      <c r="E237" s="10">
        <v>37910</v>
      </c>
    </row>
    <row r="238" spans="1:5" x14ac:dyDescent="0.2">
      <c r="A238" s="29">
        <v>2009</v>
      </c>
      <c r="B238" s="10">
        <v>8318</v>
      </c>
      <c r="C238" s="10">
        <v>21061</v>
      </c>
      <c r="D238" s="10">
        <v>8892</v>
      </c>
      <c r="E238" s="10">
        <v>38271</v>
      </c>
    </row>
    <row r="239" spans="1:5" x14ac:dyDescent="0.2">
      <c r="A239" s="29">
        <v>2010</v>
      </c>
      <c r="B239" s="10">
        <v>8373</v>
      </c>
      <c r="C239" s="10">
        <v>21173</v>
      </c>
      <c r="D239" s="10">
        <v>8953</v>
      </c>
      <c r="E239" s="10">
        <v>38499</v>
      </c>
    </row>
    <row r="240" spans="1:5" x14ac:dyDescent="0.2">
      <c r="A240" s="29">
        <v>2011</v>
      </c>
      <c r="B240" s="10">
        <v>8516</v>
      </c>
      <c r="C240" s="10">
        <v>21242</v>
      </c>
      <c r="D240" s="10">
        <v>9138</v>
      </c>
      <c r="E240" s="10">
        <v>38896</v>
      </c>
    </row>
    <row r="241" spans="1:5" x14ac:dyDescent="0.2">
      <c r="A241" s="29">
        <v>2012</v>
      </c>
      <c r="B241" s="10">
        <v>8690</v>
      </c>
      <c r="C241" s="10">
        <v>20570</v>
      </c>
      <c r="D241" s="10">
        <v>9196</v>
      </c>
      <c r="E241" s="10">
        <v>38456</v>
      </c>
    </row>
    <row r="242" spans="1:5" x14ac:dyDescent="0.2">
      <c r="A242" s="29">
        <v>2013</v>
      </c>
      <c r="B242" s="10">
        <v>8805</v>
      </c>
      <c r="C242" s="10">
        <v>20367</v>
      </c>
      <c r="D242" s="10">
        <v>9385</v>
      </c>
      <c r="E242" s="10">
        <v>38557</v>
      </c>
    </row>
    <row r="243" spans="1:5" x14ac:dyDescent="0.2">
      <c r="A243" s="29">
        <v>2014</v>
      </c>
      <c r="B243" s="10">
        <v>8839</v>
      </c>
      <c r="C243" s="10">
        <v>19964</v>
      </c>
      <c r="D243" s="10">
        <v>9304</v>
      </c>
      <c r="E243" s="10">
        <v>38107</v>
      </c>
    </row>
    <row r="244" spans="1:5" x14ac:dyDescent="0.2">
      <c r="A244" s="29">
        <v>2015</v>
      </c>
      <c r="B244" s="10">
        <v>8956</v>
      </c>
      <c r="C244" s="10">
        <v>20103</v>
      </c>
      <c r="D244" s="10">
        <v>9520</v>
      </c>
      <c r="E244" s="10">
        <v>38579</v>
      </c>
    </row>
    <row r="245" spans="1:5" x14ac:dyDescent="0.2">
      <c r="A245" s="29">
        <v>2016</v>
      </c>
      <c r="B245" s="10">
        <v>9034</v>
      </c>
      <c r="C245" s="10">
        <v>20451</v>
      </c>
      <c r="D245" s="10">
        <v>9756</v>
      </c>
      <c r="E245" s="10">
        <v>39241</v>
      </c>
    </row>
    <row r="246" spans="1:5" x14ac:dyDescent="0.2">
      <c r="A246" s="29">
        <v>2017</v>
      </c>
      <c r="B246" s="10">
        <v>9227</v>
      </c>
      <c r="C246" s="10">
        <v>21303</v>
      </c>
      <c r="D246" s="10">
        <v>9783</v>
      </c>
      <c r="E246" s="10">
        <v>40313</v>
      </c>
    </row>
    <row r="247" spans="1:5" x14ac:dyDescent="0.2">
      <c r="A247" s="29">
        <v>2018</v>
      </c>
      <c r="B247" s="10">
        <v>9278</v>
      </c>
      <c r="C247" s="10">
        <v>21977</v>
      </c>
      <c r="D247" s="10">
        <v>10026</v>
      </c>
      <c r="E247" s="10">
        <v>41281</v>
      </c>
    </row>
    <row r="248" spans="1:5" x14ac:dyDescent="0.2">
      <c r="A248" s="29">
        <v>2019</v>
      </c>
      <c r="B248" s="10">
        <v>9361.7507693088592</v>
      </c>
      <c r="C248" s="10">
        <v>22232.594400951319</v>
      </c>
      <c r="D248" s="10">
        <v>10376.965091924598</v>
      </c>
      <c r="E248" s="10">
        <v>41971.310262184779</v>
      </c>
    </row>
    <row r="249" spans="1:5" x14ac:dyDescent="0.2">
      <c r="A249" s="29">
        <v>2020</v>
      </c>
      <c r="B249" s="10">
        <v>9577.3016261767571</v>
      </c>
      <c r="C249" s="10">
        <v>23765.735319634139</v>
      </c>
      <c r="D249" s="10">
        <v>10546.286529598927</v>
      </c>
      <c r="E249" s="10">
        <v>43889.323475409823</v>
      </c>
    </row>
    <row r="250" spans="1:5" x14ac:dyDescent="0.2">
      <c r="A250" s="29">
        <v>2021</v>
      </c>
      <c r="B250" s="10">
        <v>9702.7561248027196</v>
      </c>
      <c r="C250" s="10">
        <v>24772.9137764923</v>
      </c>
      <c r="D250" s="10">
        <v>10830.577583026472</v>
      </c>
      <c r="E250" s="10">
        <v>45306.247484321488</v>
      </c>
    </row>
    <row r="251" spans="1:5" x14ac:dyDescent="0.2">
      <c r="A251" s="29">
        <v>2022</v>
      </c>
      <c r="B251" s="10">
        <v>9963.845374680639</v>
      </c>
      <c r="C251" s="10">
        <v>25439.52245880897</v>
      </c>
      <c r="D251" s="10">
        <v>11122.015123094961</v>
      </c>
      <c r="E251" s="10">
        <v>46525.382956584574</v>
      </c>
    </row>
    <row r="252" spans="1:5" x14ac:dyDescent="0.2">
      <c r="A252" s="29">
        <v>2023</v>
      </c>
      <c r="B252" s="10">
        <v>10269.875871186987</v>
      </c>
      <c r="C252" s="10">
        <v>26961.985487397349</v>
      </c>
      <c r="D252" s="10">
        <v>11463.617755640931</v>
      </c>
      <c r="E252" s="10">
        <v>48695.479114225265</v>
      </c>
    </row>
    <row r="253" spans="1:5" x14ac:dyDescent="0.2">
      <c r="A253" s="29">
        <v>2024</v>
      </c>
      <c r="B253" s="10">
        <v>10526.981117494184</v>
      </c>
      <c r="C253" s="10">
        <v>28109.533389903288</v>
      </c>
      <c r="D253" s="10">
        <v>11750.608202614558</v>
      </c>
      <c r="E253" s="10">
        <v>50387.12271001203</v>
      </c>
    </row>
    <row r="254" spans="1:5" x14ac:dyDescent="0.2">
      <c r="A254" s="29">
        <v>2025</v>
      </c>
      <c r="B254" s="10">
        <v>10767.686603071119</v>
      </c>
      <c r="C254" s="10">
        <v>28724.098587979664</v>
      </c>
      <c r="D254" s="10">
        <v>12019.292626160661</v>
      </c>
      <c r="E254" s="10">
        <v>51511.077817211444</v>
      </c>
    </row>
    <row r="255" spans="1:5" x14ac:dyDescent="0.2">
      <c r="A255" s="29">
        <v>2026</v>
      </c>
      <c r="B255" s="10">
        <v>10964.209699842622</v>
      </c>
      <c r="C255" s="10">
        <v>29225.858053928176</v>
      </c>
      <c r="D255" s="10">
        <v>12238.659022580696</v>
      </c>
      <c r="E255" s="10">
        <v>52428.72677635149</v>
      </c>
    </row>
    <row r="256" spans="1:5" x14ac:dyDescent="0.2">
      <c r="A256" s="29">
        <v>2027</v>
      </c>
      <c r="B256" s="10">
        <v>11156.643396123545</v>
      </c>
      <c r="C256" s="10">
        <v>29717.176531311423</v>
      </c>
      <c r="D256" s="10">
        <v>12453.460677940397</v>
      </c>
      <c r="E256" s="10">
        <v>53327.280605375367</v>
      </c>
    </row>
    <row r="257" spans="1:5" x14ac:dyDescent="0.2">
      <c r="A257" s="88" t="s">
        <v>1094</v>
      </c>
      <c r="B257" s="10"/>
      <c r="C257" s="10"/>
      <c r="D257" s="10"/>
      <c r="E257" s="10"/>
    </row>
    <row r="258" spans="1:5" x14ac:dyDescent="0.2">
      <c r="A258" s="88" t="s">
        <v>1093</v>
      </c>
      <c r="B258" s="10"/>
      <c r="C258" s="10"/>
      <c r="D258" s="10"/>
      <c r="E258" s="10"/>
    </row>
    <row r="259" spans="1:5" x14ac:dyDescent="0.2">
      <c r="A259" s="88" t="s">
        <v>848</v>
      </c>
    </row>
    <row r="260" spans="1:5" x14ac:dyDescent="0.2">
      <c r="A260" s="88"/>
    </row>
    <row r="261" spans="1:5" x14ac:dyDescent="0.2">
      <c r="A261" s="5"/>
    </row>
    <row r="262" spans="1:5" ht="17.25" thickBot="1" x14ac:dyDescent="0.35">
      <c r="A262" s="30" t="s">
        <v>35</v>
      </c>
    </row>
    <row r="263" spans="1:5" x14ac:dyDescent="0.2">
      <c r="A263" s="31" t="s">
        <v>935</v>
      </c>
    </row>
    <row r="264" spans="1:5" ht="38.25" x14ac:dyDescent="0.2">
      <c r="A264" s="35" t="s">
        <v>21</v>
      </c>
      <c r="B264" s="18" t="s">
        <v>426</v>
      </c>
      <c r="C264" s="18" t="s">
        <v>427</v>
      </c>
      <c r="D264" s="18" t="s">
        <v>428</v>
      </c>
      <c r="E264" s="22" t="s">
        <v>429</v>
      </c>
    </row>
    <row r="265" spans="1:5" x14ac:dyDescent="0.2">
      <c r="A265" s="29">
        <v>2022</v>
      </c>
      <c r="B265" s="10">
        <v>1625.2638208000001</v>
      </c>
      <c r="C265" s="10">
        <v>335.13608209198321</v>
      </c>
      <c r="D265" s="10">
        <v>1243.7537178032157</v>
      </c>
      <c r="E265" s="10">
        <f>SUM(B265:D265)</f>
        <v>3204.1536206951992</v>
      </c>
    </row>
    <row r="266" spans="1:5" x14ac:dyDescent="0.2">
      <c r="A266" s="29">
        <v>2023</v>
      </c>
      <c r="B266" s="10">
        <v>2149.7097736199685</v>
      </c>
      <c r="C266" s="10">
        <v>525.86423517970866</v>
      </c>
      <c r="D266" s="10">
        <v>1243.7537178032157</v>
      </c>
      <c r="E266" s="10">
        <f t="shared" ref="E266:E270" si="3">SUM(B266:D266)</f>
        <v>3919.3277266028931</v>
      </c>
    </row>
    <row r="267" spans="1:5" x14ac:dyDescent="0.2">
      <c r="A267" s="29">
        <v>2024</v>
      </c>
      <c r="B267" s="10">
        <v>1649.5575059949028</v>
      </c>
      <c r="C267" s="10">
        <v>559.71265827398463</v>
      </c>
      <c r="D267" s="10">
        <v>1243.7537178032157</v>
      </c>
      <c r="E267" s="10">
        <f t="shared" si="3"/>
        <v>3453.0238820721033</v>
      </c>
    </row>
    <row r="268" spans="1:5" x14ac:dyDescent="0.2">
      <c r="A268" s="29">
        <v>2025</v>
      </c>
      <c r="B268" s="10">
        <v>1714.3195059949026</v>
      </c>
      <c r="C268" s="10">
        <v>566.46070745940585</v>
      </c>
      <c r="D268" s="10">
        <v>1243.7537178032157</v>
      </c>
      <c r="E268" s="10">
        <f t="shared" si="3"/>
        <v>3524.5339312575243</v>
      </c>
    </row>
    <row r="269" spans="1:5" x14ac:dyDescent="0.2">
      <c r="A269" s="29">
        <v>2026</v>
      </c>
      <c r="B269" s="10">
        <v>1656.5759227971932</v>
      </c>
      <c r="C269" s="10">
        <v>577.59965458067757</v>
      </c>
      <c r="D269" s="10">
        <v>1243.7537178032157</v>
      </c>
      <c r="E269" s="10">
        <f t="shared" si="3"/>
        <v>3477.9292951810867</v>
      </c>
    </row>
    <row r="270" spans="1:5" x14ac:dyDescent="0.2">
      <c r="A270" s="29">
        <v>2027</v>
      </c>
      <c r="B270" s="10">
        <v>1656.5759227971932</v>
      </c>
      <c r="C270" s="10">
        <v>577.59965458067757</v>
      </c>
      <c r="D270" s="10">
        <v>1243.7537178032157</v>
      </c>
      <c r="E270" s="10">
        <f t="shared" si="3"/>
        <v>3477.9292951810867</v>
      </c>
    </row>
    <row r="271" spans="1:5" x14ac:dyDescent="0.2">
      <c r="A271" s="88" t="s">
        <v>838</v>
      </c>
      <c r="B271" s="10"/>
      <c r="C271" s="10"/>
      <c r="D271" s="10"/>
      <c r="E271" s="10"/>
    </row>
    <row r="273" spans="1:7" x14ac:dyDescent="0.2">
      <c r="A273" s="31" t="s">
        <v>936</v>
      </c>
    </row>
    <row r="274" spans="1:7" ht="38.25" x14ac:dyDescent="0.2">
      <c r="A274" s="35" t="s">
        <v>21</v>
      </c>
      <c r="B274" s="22" t="s">
        <v>430</v>
      </c>
      <c r="C274" s="22" t="s">
        <v>431</v>
      </c>
      <c r="D274" s="22" t="s">
        <v>432</v>
      </c>
    </row>
    <row r="275" spans="1:7" x14ac:dyDescent="0.2">
      <c r="A275" s="29">
        <v>2022</v>
      </c>
      <c r="B275" s="10">
        <v>1219.1354722630858</v>
      </c>
      <c r="C275" s="10">
        <v>2553.9344049925485</v>
      </c>
      <c r="D275" s="10">
        <v>3773.0698772556343</v>
      </c>
    </row>
    <row r="276" spans="1:7" x14ac:dyDescent="0.2">
      <c r="A276" s="29">
        <v>2023</v>
      </c>
      <c r="B276" s="10">
        <v>2170.0961576406899</v>
      </c>
      <c r="C276" s="10">
        <v>2579.9431736206548</v>
      </c>
      <c r="D276" s="10">
        <v>4750.0393312613451</v>
      </c>
    </row>
    <row r="277" spans="1:7" x14ac:dyDescent="0.2">
      <c r="A277" s="29">
        <v>2024</v>
      </c>
      <c r="B277" s="10">
        <v>1691.6435957867652</v>
      </c>
      <c r="C277" s="10">
        <v>2633.5185557399441</v>
      </c>
      <c r="D277" s="10">
        <v>4325.1621515267088</v>
      </c>
    </row>
    <row r="278" spans="1:7" x14ac:dyDescent="0.2">
      <c r="A278" s="29">
        <v>2025</v>
      </c>
      <c r="B278" s="10">
        <v>1123.9551071994138</v>
      </c>
      <c r="C278" s="10">
        <v>2666.2987687932305</v>
      </c>
      <c r="D278" s="10">
        <v>3790.2538759926442</v>
      </c>
    </row>
    <row r="279" spans="1:7" x14ac:dyDescent="0.2">
      <c r="A279" s="29">
        <v>2026</v>
      </c>
      <c r="B279" s="10">
        <v>917.64895914004592</v>
      </c>
      <c r="C279" s="10">
        <v>2700.6281752918021</v>
      </c>
      <c r="D279" s="10">
        <v>3618.277134431848</v>
      </c>
    </row>
    <row r="280" spans="1:7" x14ac:dyDescent="0.2">
      <c r="A280" s="29">
        <v>2027</v>
      </c>
      <c r="B280" s="10">
        <v>898.55382902386918</v>
      </c>
      <c r="C280" s="10">
        <v>2731.7202200873735</v>
      </c>
      <c r="D280" s="10">
        <v>3630.2740491112427</v>
      </c>
    </row>
    <row r="281" spans="1:7" x14ac:dyDescent="0.2">
      <c r="A281" s="88" t="s">
        <v>1095</v>
      </c>
      <c r="B281" s="10"/>
      <c r="C281" s="10"/>
      <c r="D281" s="10"/>
    </row>
    <row r="282" spans="1:7" x14ac:dyDescent="0.2">
      <c r="A282" s="88" t="s">
        <v>1096</v>
      </c>
      <c r="B282" s="10"/>
      <c r="C282" s="10"/>
      <c r="D282" s="10"/>
    </row>
    <row r="283" spans="1:7" x14ac:dyDescent="0.2">
      <c r="A283" s="88" t="s">
        <v>1097</v>
      </c>
    </row>
    <row r="284" spans="1:7" x14ac:dyDescent="0.2">
      <c r="A284" s="88" t="s">
        <v>1098</v>
      </c>
    </row>
    <row r="286" spans="1:7" x14ac:dyDescent="0.2">
      <c r="A286" s="31" t="s">
        <v>937</v>
      </c>
    </row>
    <row r="287" spans="1:7" ht="38.25" x14ac:dyDescent="0.2">
      <c r="A287" s="35" t="s">
        <v>253</v>
      </c>
      <c r="B287" s="18" t="s">
        <v>49</v>
      </c>
      <c r="C287" s="18" t="s">
        <v>48</v>
      </c>
      <c r="D287" s="18" t="s">
        <v>436</v>
      </c>
      <c r="E287" s="22" t="s">
        <v>434</v>
      </c>
    </row>
    <row r="288" spans="1:7" x14ac:dyDescent="0.2">
      <c r="A288" s="29">
        <v>2022</v>
      </c>
      <c r="B288" s="10">
        <v>666.60868231666973</v>
      </c>
      <c r="C288" s="10">
        <v>261.08924987791943</v>
      </c>
      <c r="D288" s="10">
        <v>291.4375400684894</v>
      </c>
      <c r="E288" s="10">
        <v>1219.1354722630786</v>
      </c>
      <c r="G288" s="10"/>
    </row>
    <row r="289" spans="1:7" x14ac:dyDescent="0.2">
      <c r="A289" s="29">
        <v>2023</v>
      </c>
      <c r="B289" s="10">
        <v>1522.4630285883811</v>
      </c>
      <c r="C289" s="10">
        <v>306.03049650634784</v>
      </c>
      <c r="D289" s="10">
        <v>341.60263254596975</v>
      </c>
      <c r="E289" s="10">
        <v>2170.0961576406989</v>
      </c>
      <c r="F289" s="10"/>
      <c r="G289" s="10"/>
    </row>
    <row r="290" spans="1:7" x14ac:dyDescent="0.2">
      <c r="A290" s="29">
        <v>2024</v>
      </c>
      <c r="B290" s="10">
        <v>1147.5479025059374</v>
      </c>
      <c r="C290" s="10">
        <v>257.10524630719738</v>
      </c>
      <c r="D290" s="10">
        <v>286.9904469736266</v>
      </c>
      <c r="E290" s="10">
        <v>1691.6435957867614</v>
      </c>
      <c r="G290" s="10"/>
    </row>
    <row r="291" spans="1:7" x14ac:dyDescent="0.2">
      <c r="A291" s="29">
        <v>2025</v>
      </c>
      <c r="B291" s="10">
        <v>614.56519807637596</v>
      </c>
      <c r="C291" s="10">
        <v>240.70548557693473</v>
      </c>
      <c r="D291" s="10">
        <v>268.68442354610306</v>
      </c>
      <c r="E291" s="10">
        <v>1123.9551071994138</v>
      </c>
      <c r="G291" s="10"/>
    </row>
    <row r="292" spans="1:7" x14ac:dyDescent="0.2">
      <c r="A292" s="29">
        <v>2026</v>
      </c>
      <c r="B292" s="10">
        <v>501.75946594851121</v>
      </c>
      <c r="C292" s="10">
        <v>196.52309677150333</v>
      </c>
      <c r="D292" s="10">
        <v>219.36639642003502</v>
      </c>
      <c r="E292" s="10">
        <v>917.64895914004956</v>
      </c>
      <c r="G292" s="10"/>
    </row>
    <row r="293" spans="1:7" x14ac:dyDescent="0.2">
      <c r="A293" s="29">
        <v>2027</v>
      </c>
      <c r="B293" s="10">
        <v>491.31847738324723</v>
      </c>
      <c r="C293" s="10">
        <v>192.43369628092296</v>
      </c>
      <c r="D293" s="10">
        <v>214.80165535970082</v>
      </c>
      <c r="E293" s="10">
        <v>898.553829023871</v>
      </c>
      <c r="G293" s="10"/>
    </row>
    <row r="294" spans="1:7" x14ac:dyDescent="0.2">
      <c r="A294" s="88" t="s">
        <v>1095</v>
      </c>
    </row>
    <row r="295" spans="1:7" x14ac:dyDescent="0.2">
      <c r="A295" s="88" t="s">
        <v>1096</v>
      </c>
    </row>
    <row r="296" spans="1:7" x14ac:dyDescent="0.2">
      <c r="A296" s="88"/>
    </row>
    <row r="297" spans="1:7" x14ac:dyDescent="0.2">
      <c r="A297" s="31" t="s">
        <v>938</v>
      </c>
    </row>
    <row r="298" spans="1:7" ht="38.25" x14ac:dyDescent="0.2">
      <c r="A298" s="35" t="s">
        <v>253</v>
      </c>
      <c r="B298" s="18" t="s">
        <v>48</v>
      </c>
      <c r="C298" s="18" t="s">
        <v>49</v>
      </c>
      <c r="D298" s="18" t="s">
        <v>436</v>
      </c>
      <c r="E298" s="22" t="s">
        <v>47</v>
      </c>
      <c r="F298" s="22" t="s">
        <v>435</v>
      </c>
    </row>
    <row r="299" spans="1:7" x14ac:dyDescent="0.2">
      <c r="A299" s="29">
        <v>2022</v>
      </c>
      <c r="B299" s="10">
        <v>388.11024499210873</v>
      </c>
      <c r="C299" s="10">
        <v>990.91655105969187</v>
      </c>
      <c r="D299" s="10">
        <v>433.22310332105877</v>
      </c>
      <c r="E299" s="10">
        <v>741.68450561968905</v>
      </c>
      <c r="F299" s="10">
        <v>2553.9344049925485</v>
      </c>
    </row>
    <row r="300" spans="1:7" x14ac:dyDescent="0.2">
      <c r="A300" s="29">
        <v>2023</v>
      </c>
      <c r="B300" s="10">
        <v>395.73882821907858</v>
      </c>
      <c r="C300" s="10">
        <v>1023.5380781423087</v>
      </c>
      <c r="D300" s="10">
        <v>441.73841190199579</v>
      </c>
      <c r="E300" s="10">
        <v>718.9278553572716</v>
      </c>
      <c r="F300" s="10">
        <v>2579.9431736206548</v>
      </c>
    </row>
    <row r="301" spans="1:7" x14ac:dyDescent="0.2">
      <c r="A301" s="29">
        <v>2024</v>
      </c>
      <c r="B301" s="10">
        <v>406.82925452234878</v>
      </c>
      <c r="C301" s="10">
        <v>1070.8719514507777</v>
      </c>
      <c r="D301" s="10">
        <v>454.11795859588403</v>
      </c>
      <c r="E301" s="10">
        <v>701.69939117093338</v>
      </c>
      <c r="F301" s="10">
        <v>2633.5185557399436</v>
      </c>
    </row>
    <row r="302" spans="1:7" x14ac:dyDescent="0.2">
      <c r="A302" s="29">
        <v>2025</v>
      </c>
      <c r="B302" s="10">
        <v>421.23601733119125</v>
      </c>
      <c r="C302" s="10">
        <v>1108.0495675174666</v>
      </c>
      <c r="D302" s="10">
        <v>470.1993235518234</v>
      </c>
      <c r="E302" s="10">
        <v>666.81386039274923</v>
      </c>
      <c r="F302" s="10">
        <v>2666.2987687932305</v>
      </c>
    </row>
    <row r="303" spans="1:7" x14ac:dyDescent="0.2">
      <c r="A303" s="29">
        <v>2026</v>
      </c>
      <c r="B303" s="10">
        <v>430.83320303551608</v>
      </c>
      <c r="C303" s="10">
        <v>1132.6978501514127</v>
      </c>
      <c r="D303" s="10">
        <v>480.91205950152926</v>
      </c>
      <c r="E303" s="10">
        <v>656.18506260334425</v>
      </c>
      <c r="F303" s="10">
        <v>2700.6281752918021</v>
      </c>
    </row>
    <row r="304" spans="1:7" x14ac:dyDescent="0.2">
      <c r="A304" s="29">
        <v>2027</v>
      </c>
      <c r="B304" s="10">
        <v>438.68942016956396</v>
      </c>
      <c r="C304" s="10">
        <v>1152.7781893610088</v>
      </c>
      <c r="D304" s="10">
        <v>489.68146152348703</v>
      </c>
      <c r="E304" s="10">
        <v>650.57114903331353</v>
      </c>
      <c r="F304" s="10">
        <v>2731.7202200873735</v>
      </c>
    </row>
    <row r="305" spans="1:5" x14ac:dyDescent="0.2">
      <c r="A305" s="88" t="s">
        <v>1094</v>
      </c>
    </row>
    <row r="306" spans="1:5" x14ac:dyDescent="0.2">
      <c r="A306" s="88" t="s">
        <v>1096</v>
      </c>
    </row>
    <row r="307" spans="1:5" x14ac:dyDescent="0.2">
      <c r="A307" s="88"/>
    </row>
    <row r="309" spans="1:5" ht="17.25" thickBot="1" x14ac:dyDescent="0.35">
      <c r="A309" s="30" t="s">
        <v>36</v>
      </c>
    </row>
    <row r="310" spans="1:5" x14ac:dyDescent="0.2">
      <c r="A310" s="31" t="s">
        <v>939</v>
      </c>
    </row>
    <row r="311" spans="1:5" ht="25.5" x14ac:dyDescent="0.2">
      <c r="A311" s="35" t="s">
        <v>253</v>
      </c>
      <c r="B311" s="18" t="s">
        <v>48</v>
      </c>
      <c r="C311" s="18" t="s">
        <v>49</v>
      </c>
      <c r="D311" s="18" t="s">
        <v>50</v>
      </c>
      <c r="E311" s="22" t="s">
        <v>254</v>
      </c>
    </row>
    <row r="312" spans="1:5" x14ac:dyDescent="0.2">
      <c r="A312" s="29">
        <v>2007</v>
      </c>
      <c r="B312" s="10">
        <v>85604</v>
      </c>
      <c r="C312" s="10">
        <v>223290</v>
      </c>
      <c r="D312" s="10">
        <v>70293</v>
      </c>
      <c r="E312" s="10">
        <v>379188</v>
      </c>
    </row>
    <row r="313" spans="1:5" x14ac:dyDescent="0.2">
      <c r="A313" s="29">
        <v>2008</v>
      </c>
      <c r="B313" s="10">
        <v>87016</v>
      </c>
      <c r="C313" s="10">
        <v>223331</v>
      </c>
      <c r="D313" s="10">
        <v>72623</v>
      </c>
      <c r="E313" s="10">
        <v>382970</v>
      </c>
    </row>
    <row r="314" spans="1:5" x14ac:dyDescent="0.2">
      <c r="A314" s="29">
        <v>2009</v>
      </c>
      <c r="B314" s="10">
        <v>87964</v>
      </c>
      <c r="C314" s="10">
        <v>223423</v>
      </c>
      <c r="D314" s="10">
        <v>73629</v>
      </c>
      <c r="E314" s="10">
        <v>385016</v>
      </c>
    </row>
    <row r="315" spans="1:5" x14ac:dyDescent="0.2">
      <c r="A315" s="29">
        <v>2010</v>
      </c>
      <c r="B315" s="10">
        <v>89193</v>
      </c>
      <c r="C315" s="10">
        <v>223414</v>
      </c>
      <c r="D315" s="10">
        <v>73808</v>
      </c>
      <c r="E315" s="10">
        <v>386415</v>
      </c>
    </row>
    <row r="316" spans="1:5" x14ac:dyDescent="0.2">
      <c r="A316" s="29">
        <v>2011</v>
      </c>
      <c r="B316" s="10">
        <v>90259</v>
      </c>
      <c r="C316" s="10">
        <v>221728</v>
      </c>
      <c r="D316" s="10">
        <v>74110</v>
      </c>
      <c r="E316" s="10">
        <v>386097</v>
      </c>
    </row>
    <row r="317" spans="1:5" x14ac:dyDescent="0.2">
      <c r="A317" s="29">
        <v>2012</v>
      </c>
      <c r="B317" s="10">
        <v>91615.999999999956</v>
      </c>
      <c r="C317" s="10">
        <v>219517.59999999977</v>
      </c>
      <c r="D317" s="10">
        <v>74700.999999999942</v>
      </c>
      <c r="E317" s="10">
        <v>385834.59999999969</v>
      </c>
    </row>
    <row r="318" spans="1:5" x14ac:dyDescent="0.2">
      <c r="A318" s="29">
        <v>2013</v>
      </c>
      <c r="B318" s="10">
        <v>93784.399999999951</v>
      </c>
      <c r="C318" s="10">
        <v>218897.79999999984</v>
      </c>
      <c r="D318" s="10">
        <v>74670.099999999977</v>
      </c>
      <c r="E318" s="10">
        <v>387352.29999999976</v>
      </c>
    </row>
    <row r="319" spans="1:5" x14ac:dyDescent="0.2">
      <c r="A319" s="29">
        <v>2014</v>
      </c>
      <c r="B319" s="10">
        <v>94645.79999999993</v>
      </c>
      <c r="C319" s="10">
        <v>219371.69999999984</v>
      </c>
      <c r="D319" s="10">
        <v>75486.799999999974</v>
      </c>
      <c r="E319" s="10">
        <v>389504.29999999976</v>
      </c>
    </row>
    <row r="320" spans="1:5" x14ac:dyDescent="0.2">
      <c r="A320" s="29">
        <v>2015</v>
      </c>
      <c r="B320" s="10">
        <v>95394.099999999904</v>
      </c>
      <c r="C320" s="10">
        <v>221217.0999999998</v>
      </c>
      <c r="D320" s="10">
        <v>76715.199999999968</v>
      </c>
      <c r="E320" s="10">
        <v>393326.39999999967</v>
      </c>
    </row>
    <row r="321" spans="1:5" x14ac:dyDescent="0.2">
      <c r="A321" s="29">
        <v>2016</v>
      </c>
      <c r="B321" s="10">
        <v>96036.399999999936</v>
      </c>
      <c r="C321" s="10">
        <v>223923.5999999998</v>
      </c>
      <c r="D321" s="10">
        <v>77848.599999999977</v>
      </c>
      <c r="E321" s="10">
        <v>397808.59999999974</v>
      </c>
    </row>
    <row r="322" spans="1:5" x14ac:dyDescent="0.2">
      <c r="A322" s="29">
        <v>2017</v>
      </c>
      <c r="B322" s="10">
        <v>96076.499999999927</v>
      </c>
      <c r="C322" s="10">
        <v>227117.99999999983</v>
      </c>
      <c r="D322" s="10">
        <v>80368.899999999965</v>
      </c>
      <c r="E322" s="10">
        <v>403563.39999999973</v>
      </c>
    </row>
    <row r="323" spans="1:5" x14ac:dyDescent="0.2">
      <c r="A323" s="29">
        <v>2018</v>
      </c>
      <c r="B323" s="10">
        <v>96302.499999999956</v>
      </c>
      <c r="C323" s="10">
        <v>231611.79999999976</v>
      </c>
      <c r="D323" s="10">
        <v>82324.799999999988</v>
      </c>
      <c r="E323" s="10">
        <v>410239.09999999969</v>
      </c>
    </row>
    <row r="324" spans="1:5" x14ac:dyDescent="0.2">
      <c r="A324" s="29">
        <v>2019</v>
      </c>
      <c r="B324" s="10">
        <v>97019.699999999895</v>
      </c>
      <c r="C324" s="10">
        <v>237447.79999999981</v>
      </c>
      <c r="D324" s="10">
        <v>83889.199999999953</v>
      </c>
      <c r="E324" s="10">
        <v>418356.69999999966</v>
      </c>
    </row>
    <row r="325" spans="1:5" x14ac:dyDescent="0.2">
      <c r="A325" s="29">
        <v>2020</v>
      </c>
      <c r="B325" s="10">
        <v>98412.799999999945</v>
      </c>
      <c r="C325" s="10">
        <v>246241.59999999971</v>
      </c>
      <c r="D325" s="10">
        <v>86962.299999999901</v>
      </c>
      <c r="E325" s="10">
        <v>431616.6999999996</v>
      </c>
    </row>
    <row r="326" spans="1:5" x14ac:dyDescent="0.2">
      <c r="A326" s="29">
        <v>2021</v>
      </c>
      <c r="B326" s="10">
        <v>99576</v>
      </c>
      <c r="C326" s="10">
        <v>250461</v>
      </c>
      <c r="D326" s="10">
        <v>88278</v>
      </c>
      <c r="E326" s="10">
        <v>438315</v>
      </c>
    </row>
    <row r="327" spans="1:5" x14ac:dyDescent="0.2">
      <c r="A327" s="29">
        <v>2022</v>
      </c>
      <c r="B327" s="10">
        <v>102255.46785546692</v>
      </c>
      <c r="C327" s="10">
        <v>257200.59788049429</v>
      </c>
      <c r="D327" s="10">
        <v>90653.452552270712</v>
      </c>
      <c r="E327" s="10">
        <v>450109.51828823192</v>
      </c>
    </row>
    <row r="328" spans="1:5" x14ac:dyDescent="0.2">
      <c r="A328" s="29">
        <v>2023</v>
      </c>
      <c r="B328" s="10">
        <v>105396.15204129518</v>
      </c>
      <c r="C328" s="10">
        <v>265100.28155795403</v>
      </c>
      <c r="D328" s="10">
        <v>93437.791334271882</v>
      </c>
      <c r="E328" s="10">
        <v>463934.22493352112</v>
      </c>
    </row>
    <row r="329" spans="1:5" x14ac:dyDescent="0.2">
      <c r="A329" s="29">
        <v>2024</v>
      </c>
      <c r="B329" s="10">
        <v>108034.73345847019</v>
      </c>
      <c r="C329" s="10">
        <v>271737.03881198179</v>
      </c>
      <c r="D329" s="10">
        <v>95776.996467490477</v>
      </c>
      <c r="E329" s="10">
        <v>475548.7687379425</v>
      </c>
    </row>
    <row r="330" spans="1:5" x14ac:dyDescent="0.2">
      <c r="A330" s="29">
        <v>2025</v>
      </c>
      <c r="B330" s="10">
        <v>110505.00985452835</v>
      </c>
      <c r="C330" s="10">
        <v>277950.462693571</v>
      </c>
      <c r="D330" s="10">
        <v>97966.992648208936</v>
      </c>
      <c r="E330" s="10">
        <v>486422.46519630827</v>
      </c>
    </row>
    <row r="331" spans="1:5" x14ac:dyDescent="0.2">
      <c r="A331" s="29">
        <v>2026</v>
      </c>
      <c r="B331" s="10">
        <v>112521.85781323319</v>
      </c>
      <c r="C331" s="10">
        <v>283023.38946895028</v>
      </c>
      <c r="D331" s="10">
        <v>99755.006869492645</v>
      </c>
      <c r="E331" s="10">
        <v>495300.25415167614</v>
      </c>
    </row>
    <row r="332" spans="1:5" x14ac:dyDescent="0.2">
      <c r="A332" s="29">
        <v>2027</v>
      </c>
      <c r="B332" s="10">
        <v>114496.73768183947</v>
      </c>
      <c r="C332" s="10">
        <v>287990.75496636936</v>
      </c>
      <c r="D332" s="10">
        <v>101505.81474529429</v>
      </c>
      <c r="E332" s="10">
        <v>503993.30739350314</v>
      </c>
    </row>
    <row r="333" spans="1:5" x14ac:dyDescent="0.2">
      <c r="A333" s="88" t="s">
        <v>1099</v>
      </c>
      <c r="B333" s="10"/>
      <c r="C333" s="10"/>
      <c r="D333" s="10"/>
      <c r="E333" s="10"/>
    </row>
    <row r="334" spans="1:5" x14ac:dyDescent="0.2">
      <c r="A334" s="88" t="s">
        <v>1100</v>
      </c>
      <c r="B334" s="10"/>
      <c r="C334" s="10"/>
      <c r="D334" s="10"/>
      <c r="E334" s="10"/>
    </row>
    <row r="335" spans="1:5" x14ac:dyDescent="0.2">
      <c r="B335" s="10"/>
      <c r="C335" s="10"/>
      <c r="D335" s="10"/>
      <c r="E335" s="10"/>
    </row>
    <row r="336" spans="1:5" x14ac:dyDescent="0.2">
      <c r="A336" s="31" t="s">
        <v>940</v>
      </c>
    </row>
    <row r="337" spans="1:5" ht="25.5" x14ac:dyDescent="0.2">
      <c r="A337" s="35" t="s">
        <v>253</v>
      </c>
      <c r="B337" s="22" t="s">
        <v>433</v>
      </c>
    </row>
    <row r="338" spans="1:5" x14ac:dyDescent="0.2">
      <c r="A338" s="29">
        <v>2022</v>
      </c>
      <c r="B338" s="10">
        <v>2553.9344049925485</v>
      </c>
    </row>
    <row r="339" spans="1:5" x14ac:dyDescent="0.2">
      <c r="A339" s="29">
        <v>2023</v>
      </c>
      <c r="B339" s="10">
        <v>2579.9431736206548</v>
      </c>
    </row>
    <row r="340" spans="1:5" x14ac:dyDescent="0.2">
      <c r="A340" s="29">
        <v>2024</v>
      </c>
      <c r="B340" s="10">
        <v>2633.5185557399441</v>
      </c>
    </row>
    <row r="341" spans="1:5" x14ac:dyDescent="0.2">
      <c r="A341" s="29">
        <v>2025</v>
      </c>
      <c r="B341" s="10">
        <v>2666.2987687932305</v>
      </c>
    </row>
    <row r="342" spans="1:5" x14ac:dyDescent="0.2">
      <c r="A342" s="29">
        <v>2026</v>
      </c>
      <c r="B342" s="10">
        <v>2700.6281752918021</v>
      </c>
    </row>
    <row r="343" spans="1:5" x14ac:dyDescent="0.2">
      <c r="A343" s="29">
        <v>2027</v>
      </c>
      <c r="B343" s="10">
        <v>2731.7202200873735</v>
      </c>
    </row>
    <row r="344" spans="1:5" x14ac:dyDescent="0.2">
      <c r="A344" s="88" t="s">
        <v>852</v>
      </c>
    </row>
    <row r="345" spans="1:5" x14ac:dyDescent="0.2">
      <c r="A345" s="88"/>
    </row>
    <row r="347" spans="1:5" ht="17.25" thickBot="1" x14ac:dyDescent="0.35">
      <c r="A347" s="30" t="s">
        <v>811</v>
      </c>
    </row>
    <row r="348" spans="1:5" x14ac:dyDescent="0.2">
      <c r="A348" s="27" t="s">
        <v>941</v>
      </c>
    </row>
    <row r="349" spans="1:5" ht="25.5" x14ac:dyDescent="0.2">
      <c r="A349" s="35" t="s">
        <v>253</v>
      </c>
      <c r="B349" s="18" t="s">
        <v>49</v>
      </c>
      <c r="C349" s="18" t="s">
        <v>48</v>
      </c>
      <c r="D349" s="18" t="s">
        <v>50</v>
      </c>
      <c r="E349" s="22" t="s">
        <v>254</v>
      </c>
    </row>
    <row r="350" spans="1:5" x14ac:dyDescent="0.2">
      <c r="A350" s="29">
        <v>2007</v>
      </c>
      <c r="B350" s="10">
        <v>8005</v>
      </c>
      <c r="C350" s="11">
        <v>154</v>
      </c>
      <c r="D350" s="11">
        <v>446</v>
      </c>
      <c r="E350" s="10">
        <v>8605</v>
      </c>
    </row>
    <row r="351" spans="1:5" x14ac:dyDescent="0.2">
      <c r="A351" s="29">
        <v>2008</v>
      </c>
      <c r="B351" s="10">
        <v>8579</v>
      </c>
      <c r="C351" s="11">
        <v>182</v>
      </c>
      <c r="D351" s="11">
        <v>430</v>
      </c>
      <c r="E351" s="10">
        <v>9192</v>
      </c>
    </row>
    <row r="352" spans="1:5" x14ac:dyDescent="0.2">
      <c r="A352" s="29">
        <v>2009</v>
      </c>
      <c r="B352" s="10">
        <v>9012</v>
      </c>
      <c r="C352" s="11">
        <v>185</v>
      </c>
      <c r="D352" s="11">
        <v>429</v>
      </c>
      <c r="E352" s="10">
        <v>9626</v>
      </c>
    </row>
    <row r="353" spans="1:7" x14ac:dyDescent="0.2">
      <c r="A353" s="29">
        <v>2010</v>
      </c>
      <c r="B353" s="10">
        <v>9562</v>
      </c>
      <c r="C353" s="11">
        <v>210</v>
      </c>
      <c r="D353" s="11">
        <v>396</v>
      </c>
      <c r="E353" s="10">
        <v>10169</v>
      </c>
    </row>
    <row r="354" spans="1:7" x14ac:dyDescent="0.2">
      <c r="A354" s="29">
        <v>2011</v>
      </c>
      <c r="B354" s="10">
        <v>9989</v>
      </c>
      <c r="C354" s="11">
        <v>305</v>
      </c>
      <c r="D354" s="11">
        <v>486</v>
      </c>
      <c r="E354" s="10">
        <v>10779</v>
      </c>
    </row>
    <row r="355" spans="1:7" x14ac:dyDescent="0.2">
      <c r="A355" s="29">
        <v>2012</v>
      </c>
      <c r="B355" s="10">
        <v>10342</v>
      </c>
      <c r="C355" s="11">
        <v>373</v>
      </c>
      <c r="D355" s="11">
        <v>548</v>
      </c>
      <c r="E355" s="10">
        <v>11263</v>
      </c>
    </row>
    <row r="356" spans="1:7" x14ac:dyDescent="0.2">
      <c r="A356" s="29">
        <v>2013</v>
      </c>
      <c r="B356" s="10">
        <v>11048</v>
      </c>
      <c r="C356" s="11">
        <v>343</v>
      </c>
      <c r="D356" s="11">
        <v>559</v>
      </c>
      <c r="E356" s="10">
        <v>11950</v>
      </c>
    </row>
    <row r="357" spans="1:7" x14ac:dyDescent="0.2">
      <c r="A357" s="29">
        <v>2014</v>
      </c>
      <c r="B357" s="10">
        <v>11550</v>
      </c>
      <c r="C357" s="11">
        <v>421</v>
      </c>
      <c r="D357" s="11">
        <v>555</v>
      </c>
      <c r="E357" s="10">
        <v>12526</v>
      </c>
    </row>
    <row r="358" spans="1:7" x14ac:dyDescent="0.2">
      <c r="A358" s="29">
        <v>2015</v>
      </c>
      <c r="B358" s="10">
        <v>12076</v>
      </c>
      <c r="C358" s="11">
        <v>559</v>
      </c>
      <c r="D358" s="11">
        <v>566</v>
      </c>
      <c r="E358" s="10">
        <v>13201</v>
      </c>
    </row>
    <row r="359" spans="1:7" x14ac:dyDescent="0.2">
      <c r="A359" s="29">
        <v>2016</v>
      </c>
      <c r="B359" s="10">
        <v>12503</v>
      </c>
      <c r="C359" s="11">
        <v>648</v>
      </c>
      <c r="D359" s="11">
        <v>742</v>
      </c>
      <c r="E359" s="10">
        <v>13893</v>
      </c>
    </row>
    <row r="360" spans="1:7" x14ac:dyDescent="0.2">
      <c r="A360" s="29">
        <v>2017</v>
      </c>
      <c r="B360" s="10">
        <v>12778</v>
      </c>
      <c r="C360" s="11">
        <v>625</v>
      </c>
      <c r="D360" s="10">
        <v>1087</v>
      </c>
      <c r="E360" s="10">
        <v>14490</v>
      </c>
    </row>
    <row r="361" spans="1:7" x14ac:dyDescent="0.2">
      <c r="A361" s="29">
        <v>2018</v>
      </c>
      <c r="B361" s="42">
        <v>13113</v>
      </c>
      <c r="C361" s="43">
        <v>564</v>
      </c>
      <c r="D361" s="42">
        <v>1211</v>
      </c>
      <c r="E361" s="42">
        <v>14888</v>
      </c>
    </row>
    <row r="362" spans="1:7" x14ac:dyDescent="0.2">
      <c r="A362" s="29">
        <v>2019</v>
      </c>
      <c r="B362" s="42">
        <v>13455.699999999979</v>
      </c>
      <c r="C362" s="43">
        <v>580</v>
      </c>
      <c r="D362" s="42">
        <v>1486</v>
      </c>
      <c r="E362" s="42">
        <v>15522</v>
      </c>
    </row>
    <row r="363" spans="1:7" x14ac:dyDescent="0.2">
      <c r="A363" s="29">
        <v>2020</v>
      </c>
      <c r="B363" s="42">
        <v>13435.799999999968</v>
      </c>
      <c r="C363" s="43">
        <v>654.99999999999977</v>
      </c>
      <c r="D363" s="42">
        <v>1810.9999999999993</v>
      </c>
      <c r="E363" s="42">
        <f>D363+C363+B363</f>
        <v>15901.799999999967</v>
      </c>
      <c r="G363" s="10"/>
    </row>
    <row r="364" spans="1:7" x14ac:dyDescent="0.2">
      <c r="A364" s="29">
        <v>2021</v>
      </c>
      <c r="B364" s="42">
        <v>13472.999999999958</v>
      </c>
      <c r="C364" s="44">
        <v>740.58029197080236</v>
      </c>
      <c r="D364" s="44">
        <v>2047.6197080291952</v>
      </c>
      <c r="E364" s="42">
        <f>D364+C364+B364</f>
        <v>16261.199999999955</v>
      </c>
      <c r="G364" s="10"/>
    </row>
    <row r="365" spans="1:7" x14ac:dyDescent="0.2">
      <c r="A365" s="29">
        <v>2022</v>
      </c>
      <c r="B365" s="10">
        <v>13873.12343282688</v>
      </c>
      <c r="C365" s="44">
        <v>676.31967195862012</v>
      </c>
      <c r="D365" s="44">
        <v>1869.9464517817723</v>
      </c>
      <c r="E365" s="10">
        <v>16419.389556567272</v>
      </c>
      <c r="G365" s="10"/>
    </row>
    <row r="366" spans="1:7" x14ac:dyDescent="0.2">
      <c r="A366" s="29">
        <v>2023</v>
      </c>
      <c r="B366" s="10">
        <v>14223.097452608205</v>
      </c>
      <c r="C366" s="44">
        <v>693.38102915035927</v>
      </c>
      <c r="D366" s="44">
        <v>1917.119150826413</v>
      </c>
      <c r="E366" s="10">
        <v>16833.597632584977</v>
      </c>
      <c r="G366" s="10"/>
    </row>
    <row r="367" spans="1:7" x14ac:dyDescent="0.2">
      <c r="A367" s="29">
        <v>2024</v>
      </c>
      <c r="B367" s="10">
        <v>14478.970914991534</v>
      </c>
      <c r="C367" s="44">
        <v>705.8549509012845</v>
      </c>
      <c r="D367" s="44">
        <v>1951.6081161560703</v>
      </c>
      <c r="E367" s="10">
        <v>17136.433982048889</v>
      </c>
      <c r="G367" s="10"/>
    </row>
    <row r="368" spans="1:7" x14ac:dyDescent="0.2">
      <c r="A368" s="29">
        <v>2025</v>
      </c>
      <c r="B368" s="10">
        <v>14651.223536558091</v>
      </c>
      <c r="C368" s="44">
        <v>714.25232709965701</v>
      </c>
      <c r="D368" s="44">
        <v>1974.8258998129447</v>
      </c>
      <c r="E368" s="10">
        <v>17340.301763470692</v>
      </c>
      <c r="G368" s="10"/>
    </row>
    <row r="369" spans="1:7" x14ac:dyDescent="0.2">
      <c r="A369" s="29">
        <v>2026</v>
      </c>
      <c r="B369" s="10">
        <v>14841.100131606025</v>
      </c>
      <c r="C369" s="44">
        <v>723.50887823590483</v>
      </c>
      <c r="D369" s="44">
        <v>2000.4192037942344</v>
      </c>
      <c r="E369" s="10">
        <v>17565.028213636164</v>
      </c>
      <c r="G369" s="10"/>
    </row>
    <row r="370" spans="1:7" x14ac:dyDescent="0.2">
      <c r="A370" s="29">
        <v>2027</v>
      </c>
      <c r="B370" s="44">
        <v>14994.851000161596</v>
      </c>
      <c r="C370" s="44">
        <v>731.00428743400971</v>
      </c>
      <c r="D370" s="44">
        <v>2021.1431519740329</v>
      </c>
      <c r="E370" s="10">
        <v>17746.998439569637</v>
      </c>
      <c r="G370" s="10"/>
    </row>
    <row r="371" spans="1:7" x14ac:dyDescent="0.2">
      <c r="A371" s="88" t="s">
        <v>1099</v>
      </c>
      <c r="B371" s="44"/>
      <c r="C371" s="44"/>
      <c r="D371" s="44"/>
      <c r="E371" s="10"/>
      <c r="G371" s="10"/>
    </row>
    <row r="372" spans="1:7" x14ac:dyDescent="0.2">
      <c r="A372" s="88" t="s">
        <v>1101</v>
      </c>
      <c r="B372" s="44"/>
      <c r="C372" s="44"/>
      <c r="D372" s="44"/>
      <c r="E372" s="10"/>
      <c r="G372" s="10"/>
    </row>
    <row r="374" spans="1:7" x14ac:dyDescent="0.2">
      <c r="A374" s="27" t="s">
        <v>942</v>
      </c>
    </row>
    <row r="375" spans="1:7" x14ac:dyDescent="0.2">
      <c r="A375" s="35" t="s">
        <v>253</v>
      </c>
      <c r="B375" s="18" t="s">
        <v>425</v>
      </c>
    </row>
    <row r="376" spans="1:7" x14ac:dyDescent="0.2">
      <c r="A376" s="29">
        <v>2014</v>
      </c>
      <c r="B376" s="10">
        <v>2408</v>
      </c>
    </row>
    <row r="377" spans="1:7" x14ac:dyDescent="0.2">
      <c r="A377" s="29">
        <v>2015</v>
      </c>
      <c r="B377" s="10">
        <v>2538</v>
      </c>
    </row>
    <row r="378" spans="1:7" x14ac:dyDescent="0.2">
      <c r="A378" s="29">
        <v>2016</v>
      </c>
      <c r="B378" s="10">
        <v>2671</v>
      </c>
    </row>
    <row r="379" spans="1:7" x14ac:dyDescent="0.2">
      <c r="A379" s="29">
        <v>2017</v>
      </c>
      <c r="B379" s="10">
        <v>2785</v>
      </c>
    </row>
    <row r="380" spans="1:7" x14ac:dyDescent="0.2">
      <c r="A380" s="29">
        <v>2018</v>
      </c>
      <c r="B380" s="10">
        <v>2862</v>
      </c>
    </row>
    <row r="381" spans="1:7" x14ac:dyDescent="0.2">
      <c r="A381" s="29">
        <v>2019</v>
      </c>
      <c r="B381" s="10">
        <v>2990</v>
      </c>
    </row>
    <row r="382" spans="1:7" x14ac:dyDescent="0.2">
      <c r="A382" s="29">
        <v>2020</v>
      </c>
      <c r="B382" s="10">
        <v>2963</v>
      </c>
    </row>
    <row r="383" spans="1:7" x14ac:dyDescent="0.2">
      <c r="A383" s="29">
        <v>2021</v>
      </c>
      <c r="B383" s="10">
        <v>2999.9000000000019</v>
      </c>
    </row>
    <row r="384" spans="1:7" x14ac:dyDescent="0.2">
      <c r="A384" s="29">
        <v>2022</v>
      </c>
      <c r="B384" s="10">
        <v>3533.0655232959889</v>
      </c>
    </row>
    <row r="385" spans="1:2" x14ac:dyDescent="0.2">
      <c r="A385" s="29">
        <v>2023</v>
      </c>
      <c r="B385" s="10">
        <v>3622.1933357403677</v>
      </c>
    </row>
    <row r="386" spans="1:2" x14ac:dyDescent="0.2">
      <c r="A386" s="29">
        <v>2024</v>
      </c>
      <c r="B386" s="10">
        <v>3687.3565783691915</v>
      </c>
    </row>
    <row r="387" spans="1:2" x14ac:dyDescent="0.2">
      <c r="A387" s="29">
        <v>2025</v>
      </c>
      <c r="B387" s="10">
        <v>3731.224118472966</v>
      </c>
    </row>
    <row r="388" spans="1:2" x14ac:dyDescent="0.2">
      <c r="A388" s="29">
        <v>2026</v>
      </c>
      <c r="B388" s="10">
        <v>3779.5799523191004</v>
      </c>
    </row>
    <row r="389" spans="1:2" x14ac:dyDescent="0.2">
      <c r="A389" s="29">
        <v>2027</v>
      </c>
      <c r="B389" s="10">
        <v>3818.7356547462223</v>
      </c>
    </row>
    <row r="390" spans="1:2" x14ac:dyDescent="0.2">
      <c r="A390" s="88" t="s">
        <v>1099</v>
      </c>
      <c r="B390" s="10"/>
    </row>
    <row r="391" spans="1:2" x14ac:dyDescent="0.2">
      <c r="A391" s="88" t="s">
        <v>1101</v>
      </c>
      <c r="B391" s="10"/>
    </row>
    <row r="393" spans="1:2" ht="17.25" thickBot="1" x14ac:dyDescent="0.35">
      <c r="A393" s="30" t="s">
        <v>41</v>
      </c>
    </row>
    <row r="394" spans="1:2" x14ac:dyDescent="0.2">
      <c r="A394" s="27" t="s">
        <v>943</v>
      </c>
    </row>
    <row r="395" spans="1:2" ht="25.5" x14ac:dyDescent="0.2">
      <c r="A395" s="35" t="s">
        <v>253</v>
      </c>
      <c r="B395" s="22" t="s">
        <v>254</v>
      </c>
    </row>
    <row r="396" spans="1:2" x14ac:dyDescent="0.2">
      <c r="A396" s="29">
        <v>2007</v>
      </c>
      <c r="B396" s="10">
        <v>1339</v>
      </c>
    </row>
    <row r="397" spans="1:2" x14ac:dyDescent="0.2">
      <c r="A397" s="29">
        <v>2008</v>
      </c>
      <c r="B397" s="10">
        <v>1200</v>
      </c>
    </row>
    <row r="398" spans="1:2" x14ac:dyDescent="0.2">
      <c r="A398" s="29">
        <v>2009</v>
      </c>
      <c r="B398" s="10">
        <v>1314</v>
      </c>
    </row>
    <row r="399" spans="1:2" x14ac:dyDescent="0.2">
      <c r="A399" s="29">
        <v>2010</v>
      </c>
      <c r="B399" s="10">
        <v>1253</v>
      </c>
    </row>
    <row r="400" spans="1:2" x14ac:dyDescent="0.2">
      <c r="A400" s="29">
        <v>2011</v>
      </c>
      <c r="B400" s="10">
        <v>1182</v>
      </c>
    </row>
    <row r="401" spans="1:2" x14ac:dyDescent="0.2">
      <c r="A401" s="29">
        <v>2012</v>
      </c>
      <c r="B401" s="10">
        <v>1309</v>
      </c>
    </row>
    <row r="402" spans="1:2" x14ac:dyDescent="0.2">
      <c r="A402" s="29">
        <v>2013</v>
      </c>
      <c r="B402" s="10">
        <v>1380</v>
      </c>
    </row>
    <row r="403" spans="1:2" x14ac:dyDescent="0.2">
      <c r="A403" s="29">
        <v>2014</v>
      </c>
      <c r="B403" s="10">
        <v>2004</v>
      </c>
    </row>
    <row r="404" spans="1:2" x14ac:dyDescent="0.2">
      <c r="A404" s="29">
        <v>2015</v>
      </c>
      <c r="B404" s="10">
        <v>1629</v>
      </c>
    </row>
    <row r="405" spans="1:2" x14ac:dyDescent="0.2">
      <c r="A405" s="29">
        <v>2016</v>
      </c>
      <c r="B405" s="10">
        <v>1601</v>
      </c>
    </row>
    <row r="406" spans="1:2" x14ac:dyDescent="0.2">
      <c r="A406" s="29">
        <v>2017</v>
      </c>
      <c r="B406" s="10">
        <v>1918</v>
      </c>
    </row>
    <row r="407" spans="1:2" x14ac:dyDescent="0.2">
      <c r="A407" s="29">
        <v>2018</v>
      </c>
      <c r="B407" s="10">
        <v>1933</v>
      </c>
    </row>
    <row r="408" spans="1:2" x14ac:dyDescent="0.2">
      <c r="A408" s="29">
        <v>2019</v>
      </c>
      <c r="B408" s="10">
        <v>1906</v>
      </c>
    </row>
    <row r="409" spans="1:2" x14ac:dyDescent="0.2">
      <c r="A409" s="29">
        <v>2020</v>
      </c>
      <c r="B409" s="10">
        <v>2093</v>
      </c>
    </row>
    <row r="410" spans="1:2" x14ac:dyDescent="0.2">
      <c r="A410" s="29">
        <v>2021</v>
      </c>
      <c r="B410" s="10">
        <v>1436</v>
      </c>
    </row>
    <row r="411" spans="1:2" x14ac:dyDescent="0.2">
      <c r="A411" s="29">
        <v>2022</v>
      </c>
      <c r="B411" s="10">
        <v>1709.7640137321087</v>
      </c>
    </row>
    <row r="412" spans="1:2" x14ac:dyDescent="0.2">
      <c r="A412" s="29">
        <v>2023</v>
      </c>
      <c r="B412" s="10">
        <v>2216.6618247311389</v>
      </c>
    </row>
    <row r="413" spans="1:2" x14ac:dyDescent="0.2">
      <c r="A413" s="29">
        <v>2024</v>
      </c>
      <c r="B413" s="10">
        <v>2303.9875025133324</v>
      </c>
    </row>
    <row r="414" spans="1:2" x14ac:dyDescent="0.2">
      <c r="A414" s="29">
        <v>2025</v>
      </c>
      <c r="B414" s="10">
        <v>2384.0781098968191</v>
      </c>
    </row>
    <row r="415" spans="1:2" x14ac:dyDescent="0.2">
      <c r="A415" s="29">
        <v>2026</v>
      </c>
      <c r="B415" s="10">
        <v>2492.4993648593932</v>
      </c>
    </row>
    <row r="416" spans="1:2" x14ac:dyDescent="0.2">
      <c r="A416" s="29">
        <v>2027</v>
      </c>
      <c r="B416" s="10">
        <v>2481.1816677288266</v>
      </c>
    </row>
    <row r="417" spans="1:2" x14ac:dyDescent="0.2">
      <c r="A417" s="88" t="s">
        <v>1099</v>
      </c>
    </row>
    <row r="418" spans="1:2" x14ac:dyDescent="0.2">
      <c r="A418" s="88" t="s">
        <v>1101</v>
      </c>
    </row>
    <row r="420" spans="1:2" x14ac:dyDescent="0.2">
      <c r="A420" s="27" t="s">
        <v>944</v>
      </c>
    </row>
    <row r="421" spans="1:2" x14ac:dyDescent="0.2">
      <c r="A421" s="35" t="s">
        <v>253</v>
      </c>
      <c r="B421" s="18" t="s">
        <v>425</v>
      </c>
    </row>
    <row r="422" spans="1:2" x14ac:dyDescent="0.2">
      <c r="A422" s="29">
        <v>2021</v>
      </c>
      <c r="B422" s="10">
        <v>272.00000000000011</v>
      </c>
    </row>
    <row r="423" spans="1:2" x14ac:dyDescent="0.2">
      <c r="A423" s="29">
        <v>2022</v>
      </c>
      <c r="B423" s="10">
        <v>279.40110777619827</v>
      </c>
    </row>
    <row r="424" spans="1:2" x14ac:dyDescent="0.2">
      <c r="A424" s="29">
        <v>2023</v>
      </c>
      <c r="B424" s="10">
        <v>362.2358199265089</v>
      </c>
    </row>
    <row r="425" spans="1:2" x14ac:dyDescent="0.2">
      <c r="A425" s="29">
        <v>2024</v>
      </c>
      <c r="B425" s="10">
        <v>376.50614665797042</v>
      </c>
    </row>
    <row r="426" spans="1:2" x14ac:dyDescent="0.2">
      <c r="A426" s="29">
        <v>2025</v>
      </c>
      <c r="B426" s="10">
        <v>389.59415426936522</v>
      </c>
    </row>
    <row r="427" spans="1:2" x14ac:dyDescent="0.2">
      <c r="A427" s="29">
        <v>2026</v>
      </c>
      <c r="B427" s="10">
        <v>407.31181501068852</v>
      </c>
    </row>
    <row r="428" spans="1:2" x14ac:dyDescent="0.2">
      <c r="A428" s="29">
        <v>2027</v>
      </c>
      <c r="B428" s="10">
        <v>405.46233339196311</v>
      </c>
    </row>
    <row r="429" spans="1:2" x14ac:dyDescent="0.2">
      <c r="A429" s="88" t="s">
        <v>1102</v>
      </c>
    </row>
    <row r="430" spans="1:2" x14ac:dyDescent="0.2">
      <c r="A430" s="29" t="s">
        <v>1101</v>
      </c>
    </row>
  </sheetData>
  <phoneticPr fontId="23" type="noConversion"/>
  <hyperlinks>
    <hyperlink ref="D2" location="Cover!A1" display="Return to: Cover" xr:uid="{13FD6D17-308E-48A5-B0A3-EBCAE976BC30}"/>
  </hyperlinks>
  <pageMargins left="0.7" right="0.7" top="0.75" bottom="0.75" header="0.3" footer="0.3"/>
  <pageSetup orientation="portrait" r:id="rId1"/>
  <ignoredErrors>
    <ignoredError sqref="E47:E52 D59:D64 E187:E207 E265:E270"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FB934-47C9-4075-94F1-DBE961E70014}">
  <dimension ref="A1:O563"/>
  <sheetViews>
    <sheetView topLeftCell="A6" zoomScaleNormal="100" workbookViewId="0">
      <selection activeCell="A6" sqref="A6"/>
    </sheetView>
  </sheetViews>
  <sheetFormatPr defaultColWidth="9.33203125" defaultRowHeight="12.75" x14ac:dyDescent="0.2"/>
  <cols>
    <col min="1" max="1" width="25.5" style="29" customWidth="1"/>
    <col min="2" max="2" width="13.33203125" style="11" customWidth="1"/>
    <col min="3" max="3" width="16.6640625" style="11" customWidth="1"/>
    <col min="4" max="7" width="13.33203125" style="11" customWidth="1"/>
    <col min="8" max="8" width="11.1640625" style="11" bestFit="1" customWidth="1"/>
    <col min="9" max="15" width="9.33203125" style="11" customWidth="1"/>
    <col min="16" max="16384" width="9.33203125" style="5"/>
  </cols>
  <sheetData>
    <row r="1" spans="1:15" s="1" customFormat="1" x14ac:dyDescent="0.2">
      <c r="A1" s="25"/>
      <c r="B1" s="16"/>
      <c r="C1" s="16"/>
      <c r="D1" s="16"/>
      <c r="E1" s="16"/>
      <c r="F1" s="16"/>
      <c r="G1" s="16"/>
      <c r="H1" s="16"/>
      <c r="I1" s="45"/>
      <c r="J1" s="46"/>
      <c r="K1" s="16"/>
      <c r="L1" s="16"/>
      <c r="M1" s="16"/>
      <c r="N1" s="16"/>
      <c r="O1" s="16"/>
    </row>
    <row r="2" spans="1:15" s="1" customFormat="1" ht="20.25" thickBot="1" x14ac:dyDescent="0.35">
      <c r="A2" s="26" t="s">
        <v>759</v>
      </c>
      <c r="B2" s="16"/>
      <c r="C2" s="16"/>
      <c r="D2" s="83" t="s">
        <v>810</v>
      </c>
      <c r="E2" s="16"/>
      <c r="F2" s="16"/>
      <c r="G2" s="16"/>
      <c r="H2" s="16"/>
      <c r="I2" s="45"/>
      <c r="J2" s="45"/>
      <c r="K2" s="16"/>
      <c r="L2" s="16"/>
      <c r="M2" s="16"/>
      <c r="N2" s="16"/>
      <c r="O2" s="16"/>
    </row>
    <row r="3" spans="1:15" s="1" customFormat="1" ht="18.75" thickTop="1" x14ac:dyDescent="0.25">
      <c r="A3" s="86" t="s">
        <v>2</v>
      </c>
      <c r="B3" s="16"/>
      <c r="C3" s="16"/>
      <c r="D3" s="16"/>
      <c r="E3" s="16"/>
      <c r="F3" s="16"/>
      <c r="G3" s="16"/>
      <c r="H3" s="16"/>
      <c r="I3" s="45"/>
      <c r="J3" s="45"/>
      <c r="K3" s="16"/>
      <c r="L3" s="16"/>
      <c r="M3" s="16"/>
      <c r="N3" s="16"/>
      <c r="O3" s="16"/>
    </row>
    <row r="4" spans="1:15" s="4" customFormat="1" x14ac:dyDescent="0.2">
      <c r="A4" s="28"/>
      <c r="B4" s="17"/>
      <c r="C4" s="17"/>
      <c r="D4" s="17"/>
      <c r="E4" s="17"/>
      <c r="F4" s="17"/>
      <c r="G4" s="17"/>
      <c r="H4" s="17"/>
      <c r="I4" s="17"/>
      <c r="J4" s="17"/>
      <c r="K4" s="17"/>
      <c r="L4" s="17"/>
      <c r="M4" s="17"/>
      <c r="N4" s="17"/>
      <c r="O4" s="17"/>
    </row>
    <row r="6" spans="1:15" ht="17.25" thickBot="1" x14ac:dyDescent="0.35">
      <c r="A6" s="30" t="s">
        <v>372</v>
      </c>
    </row>
    <row r="7" spans="1:15" x14ac:dyDescent="0.2">
      <c r="A7" s="31" t="s">
        <v>1141</v>
      </c>
    </row>
    <row r="8" spans="1:15" x14ac:dyDescent="0.2">
      <c r="A8" s="35"/>
      <c r="B8" s="18">
        <v>2020</v>
      </c>
      <c r="C8" s="18"/>
      <c r="D8" s="18"/>
      <c r="E8" s="18">
        <v>2021</v>
      </c>
      <c r="F8" s="18"/>
      <c r="G8" s="18"/>
    </row>
    <row r="9" spans="1:15" ht="25.5" x14ac:dyDescent="0.2">
      <c r="A9" s="35" t="s">
        <v>68</v>
      </c>
      <c r="B9" s="22" t="s">
        <v>275</v>
      </c>
      <c r="C9" s="22" t="s">
        <v>276</v>
      </c>
      <c r="D9" s="22" t="s">
        <v>277</v>
      </c>
      <c r="E9" s="22" t="s">
        <v>275</v>
      </c>
      <c r="F9" s="22" t="s">
        <v>276</v>
      </c>
      <c r="G9" s="22" t="s">
        <v>277</v>
      </c>
    </row>
    <row r="10" spans="1:15" x14ac:dyDescent="0.2">
      <c r="A10" s="29" t="s">
        <v>70</v>
      </c>
      <c r="B10" s="11">
        <v>24</v>
      </c>
      <c r="C10" s="11">
        <v>188</v>
      </c>
      <c r="D10" s="48">
        <v>7.9</v>
      </c>
      <c r="E10" s="10">
        <v>34.965615572107808</v>
      </c>
      <c r="F10" s="10">
        <v>121.8513730884691</v>
      </c>
      <c r="G10" s="47">
        <f>F10/E10</f>
        <v>3.4848914024459607</v>
      </c>
    </row>
    <row r="11" spans="1:15" x14ac:dyDescent="0.2">
      <c r="A11" s="29" t="s">
        <v>74</v>
      </c>
      <c r="B11" s="11">
        <v>12</v>
      </c>
      <c r="C11" s="11">
        <v>69</v>
      </c>
      <c r="D11" s="48">
        <v>5.6</v>
      </c>
      <c r="E11" s="10">
        <v>54.521042084168357</v>
      </c>
      <c r="F11" s="10">
        <v>228.29258517034071</v>
      </c>
      <c r="G11" s="47">
        <f t="shared" ref="G11:G74" si="0">F11/E11</f>
        <v>4.1872381092406075</v>
      </c>
    </row>
    <row r="12" spans="1:15" x14ac:dyDescent="0.2">
      <c r="A12" s="29" t="s">
        <v>78</v>
      </c>
      <c r="B12" s="11">
        <v>67</v>
      </c>
      <c r="C12" s="10">
        <v>1677</v>
      </c>
      <c r="D12" s="48">
        <v>24.9</v>
      </c>
      <c r="E12" s="10">
        <v>137.43132130334396</v>
      </c>
      <c r="F12" s="10">
        <v>1826.659266227658</v>
      </c>
      <c r="G12" s="47">
        <f t="shared" si="0"/>
        <v>13.291433487682054</v>
      </c>
    </row>
    <row r="13" spans="1:15" x14ac:dyDescent="0.2">
      <c r="A13" s="29" t="s">
        <v>82</v>
      </c>
      <c r="B13" s="11">
        <v>106</v>
      </c>
      <c r="C13" s="10">
        <v>3179</v>
      </c>
      <c r="D13" s="48">
        <v>30.1</v>
      </c>
      <c r="E13" s="10">
        <v>137.4597615499255</v>
      </c>
      <c r="F13" s="10">
        <v>2640.0737704918038</v>
      </c>
      <c r="G13" s="47">
        <f t="shared" si="0"/>
        <v>19.206157065338186</v>
      </c>
    </row>
    <row r="14" spans="1:15" x14ac:dyDescent="0.2">
      <c r="A14" s="29" t="s">
        <v>86</v>
      </c>
      <c r="B14" s="11">
        <v>22</v>
      </c>
      <c r="C14" s="11">
        <v>501</v>
      </c>
      <c r="D14" s="48">
        <v>22.8</v>
      </c>
      <c r="E14" s="10">
        <v>40</v>
      </c>
      <c r="F14" s="10">
        <v>445</v>
      </c>
      <c r="G14" s="47">
        <f t="shared" si="0"/>
        <v>11.125</v>
      </c>
    </row>
    <row r="15" spans="1:15" x14ac:dyDescent="0.2">
      <c r="A15" s="29" t="s">
        <v>90</v>
      </c>
      <c r="B15" s="11">
        <v>63</v>
      </c>
      <c r="C15" s="11">
        <v>943</v>
      </c>
      <c r="D15" s="48">
        <v>15</v>
      </c>
      <c r="E15" s="10">
        <v>81</v>
      </c>
      <c r="F15" s="10">
        <v>650</v>
      </c>
      <c r="G15" s="47">
        <f t="shared" si="0"/>
        <v>8.0246913580246915</v>
      </c>
    </row>
    <row r="16" spans="1:15" x14ac:dyDescent="0.2">
      <c r="A16" s="29" t="s">
        <v>94</v>
      </c>
      <c r="B16" s="11">
        <v>105</v>
      </c>
      <c r="C16" s="10">
        <v>4137</v>
      </c>
      <c r="D16" s="48">
        <v>39.4</v>
      </c>
      <c r="E16" s="10">
        <v>109</v>
      </c>
      <c r="F16" s="10">
        <v>2304</v>
      </c>
      <c r="G16" s="47">
        <f t="shared" si="0"/>
        <v>21.137614678899084</v>
      </c>
    </row>
    <row r="17" spans="1:7" x14ac:dyDescent="0.2">
      <c r="A17" s="29" t="s">
        <v>98</v>
      </c>
      <c r="B17" s="11">
        <v>14</v>
      </c>
      <c r="C17" s="11">
        <v>82</v>
      </c>
      <c r="D17" s="48">
        <v>6</v>
      </c>
      <c r="E17" s="10">
        <v>18.487607701308367</v>
      </c>
      <c r="F17" s="10">
        <v>52.462823103925103</v>
      </c>
      <c r="G17" s="47">
        <f t="shared" si="0"/>
        <v>2.8377291400559259</v>
      </c>
    </row>
    <row r="18" spans="1:7" x14ac:dyDescent="0.2">
      <c r="A18" s="29" t="s">
        <v>102</v>
      </c>
      <c r="B18" s="11">
        <v>134</v>
      </c>
      <c r="C18" s="10">
        <v>4963</v>
      </c>
      <c r="D18" s="48">
        <v>37</v>
      </c>
      <c r="E18" s="10">
        <v>169</v>
      </c>
      <c r="F18" s="10">
        <v>4096</v>
      </c>
      <c r="G18" s="47">
        <f t="shared" si="0"/>
        <v>24.236686390532544</v>
      </c>
    </row>
    <row r="19" spans="1:7" x14ac:dyDescent="0.2">
      <c r="A19" s="29" t="s">
        <v>106</v>
      </c>
      <c r="B19" s="11">
        <v>174</v>
      </c>
      <c r="C19" s="10">
        <v>3691</v>
      </c>
      <c r="D19" s="48">
        <v>21.2</v>
      </c>
      <c r="E19" s="10">
        <v>281</v>
      </c>
      <c r="F19" s="10">
        <v>2952</v>
      </c>
      <c r="G19" s="47">
        <f t="shared" si="0"/>
        <v>10.505338078291816</v>
      </c>
    </row>
    <row r="20" spans="1:7" x14ac:dyDescent="0.2">
      <c r="A20" s="29" t="s">
        <v>110</v>
      </c>
      <c r="B20" s="11">
        <v>21</v>
      </c>
      <c r="C20" s="11">
        <v>56</v>
      </c>
      <c r="D20" s="48">
        <v>2.7</v>
      </c>
      <c r="E20" s="10">
        <v>18.873909904235511</v>
      </c>
      <c r="F20" s="10">
        <v>42.599467052441241</v>
      </c>
      <c r="G20" s="47">
        <f t="shared" si="0"/>
        <v>2.2570557594365468</v>
      </c>
    </row>
    <row r="21" spans="1:7" x14ac:dyDescent="0.2">
      <c r="A21" s="29" t="s">
        <v>114</v>
      </c>
      <c r="B21" s="11">
        <v>54</v>
      </c>
      <c r="C21" s="11">
        <v>340</v>
      </c>
      <c r="D21" s="48">
        <v>6.3</v>
      </c>
      <c r="E21" s="10">
        <v>66.9611124456776</v>
      </c>
      <c r="F21" s="10">
        <v>273.37774672767961</v>
      </c>
      <c r="G21" s="47">
        <f t="shared" si="0"/>
        <v>4.0826344835513018</v>
      </c>
    </row>
    <row r="22" spans="1:7" x14ac:dyDescent="0.2">
      <c r="A22" s="29" t="s">
        <v>118</v>
      </c>
      <c r="B22" s="11">
        <v>111</v>
      </c>
      <c r="C22" s="10">
        <v>3215</v>
      </c>
      <c r="D22" s="48">
        <v>29</v>
      </c>
      <c r="E22" s="10">
        <v>168</v>
      </c>
      <c r="F22" s="10">
        <v>3446</v>
      </c>
      <c r="G22" s="47">
        <f t="shared" si="0"/>
        <v>20.511904761904763</v>
      </c>
    </row>
    <row r="23" spans="1:7" x14ac:dyDescent="0.2">
      <c r="A23" s="29" t="s">
        <v>122</v>
      </c>
      <c r="B23" s="11">
        <v>376</v>
      </c>
      <c r="C23" s="10">
        <v>13705</v>
      </c>
      <c r="D23" s="48">
        <v>36.5</v>
      </c>
      <c r="E23" s="10">
        <v>557.34019959382113</v>
      </c>
      <c r="F23" s="10">
        <v>11901.981253260112</v>
      </c>
      <c r="G23" s="47">
        <f t="shared" si="0"/>
        <v>21.354966431515344</v>
      </c>
    </row>
    <row r="24" spans="1:7" x14ac:dyDescent="0.2">
      <c r="A24" s="29" t="s">
        <v>126</v>
      </c>
      <c r="B24" s="11">
        <v>16</v>
      </c>
      <c r="C24" s="11">
        <v>159</v>
      </c>
      <c r="D24" s="48">
        <v>10</v>
      </c>
      <c r="E24" s="10">
        <v>35.970885564092249</v>
      </c>
      <c r="F24" s="10">
        <v>97.405984634047741</v>
      </c>
      <c r="G24" s="47">
        <f t="shared" si="0"/>
        <v>2.7079117766086571</v>
      </c>
    </row>
    <row r="25" spans="1:7" x14ac:dyDescent="0.2">
      <c r="A25" s="29" t="s">
        <v>130</v>
      </c>
      <c r="B25" s="11">
        <v>25</v>
      </c>
      <c r="C25" s="11">
        <v>263</v>
      </c>
      <c r="D25" s="48">
        <v>10.4</v>
      </c>
      <c r="E25" s="10">
        <v>55.755259717104501</v>
      </c>
      <c r="F25" s="10">
        <v>186.95720908118389</v>
      </c>
      <c r="G25" s="47">
        <f t="shared" si="0"/>
        <v>3.3531761851667867</v>
      </c>
    </row>
    <row r="26" spans="1:7" x14ac:dyDescent="0.2">
      <c r="A26" s="29" t="s">
        <v>134</v>
      </c>
      <c r="B26" s="11">
        <v>25</v>
      </c>
      <c r="C26" s="11">
        <v>210</v>
      </c>
      <c r="D26" s="48">
        <v>8.4</v>
      </c>
      <c r="E26" s="10">
        <v>39.498822820475404</v>
      </c>
      <c r="F26" s="10">
        <v>162.16806178583386</v>
      </c>
      <c r="G26" s="47">
        <f t="shared" si="0"/>
        <v>4.1056429079645671</v>
      </c>
    </row>
    <row r="27" spans="1:7" x14ac:dyDescent="0.2">
      <c r="A27" s="29" t="s">
        <v>138</v>
      </c>
      <c r="B27" s="11">
        <v>119</v>
      </c>
      <c r="C27" s="10">
        <v>4423</v>
      </c>
      <c r="D27" s="48">
        <v>37.1</v>
      </c>
      <c r="E27" s="10">
        <v>198.8397412963229</v>
      </c>
      <c r="F27" s="10">
        <v>4327.0881264451345</v>
      </c>
      <c r="G27" s="47">
        <f t="shared" si="0"/>
        <v>21.761686563435266</v>
      </c>
    </row>
    <row r="28" spans="1:7" x14ac:dyDescent="0.2">
      <c r="A28" s="29" t="s">
        <v>142</v>
      </c>
      <c r="B28" s="11">
        <v>74</v>
      </c>
      <c r="C28" s="11">
        <v>394</v>
      </c>
      <c r="D28" s="48">
        <v>5.3</v>
      </c>
      <c r="E28" s="10">
        <v>90.995387616410753</v>
      </c>
      <c r="F28" s="10">
        <v>351.83171406997229</v>
      </c>
      <c r="G28" s="47">
        <f t="shared" si="0"/>
        <v>3.8664785467271363</v>
      </c>
    </row>
    <row r="29" spans="1:7" x14ac:dyDescent="0.2">
      <c r="A29" s="29" t="s">
        <v>146</v>
      </c>
      <c r="B29" s="11">
        <v>109</v>
      </c>
      <c r="C29" s="10">
        <v>3229</v>
      </c>
      <c r="D29" s="48">
        <v>29.6</v>
      </c>
      <c r="E29" s="10">
        <v>198</v>
      </c>
      <c r="F29" s="10">
        <v>4136</v>
      </c>
      <c r="G29" s="47">
        <f t="shared" si="0"/>
        <v>20.888888888888889</v>
      </c>
    </row>
    <row r="30" spans="1:7" x14ac:dyDescent="0.2">
      <c r="A30" s="29" t="s">
        <v>71</v>
      </c>
      <c r="B30" s="11">
        <v>15</v>
      </c>
      <c r="C30" s="11">
        <v>52</v>
      </c>
      <c r="D30" s="48">
        <v>3.5</v>
      </c>
      <c r="E30" s="10">
        <v>21</v>
      </c>
      <c r="F30" s="10">
        <v>42</v>
      </c>
      <c r="G30" s="47">
        <f t="shared" si="0"/>
        <v>2</v>
      </c>
    </row>
    <row r="31" spans="1:7" x14ac:dyDescent="0.2">
      <c r="A31" s="29" t="s">
        <v>75</v>
      </c>
      <c r="B31" s="11">
        <v>85</v>
      </c>
      <c r="C31" s="10">
        <v>3266</v>
      </c>
      <c r="D31" s="48">
        <v>38.4</v>
      </c>
      <c r="E31" s="10">
        <v>139</v>
      </c>
      <c r="F31" s="10">
        <v>3733</v>
      </c>
      <c r="G31" s="47">
        <f t="shared" si="0"/>
        <v>26.85611510791367</v>
      </c>
    </row>
    <row r="32" spans="1:7" x14ac:dyDescent="0.2">
      <c r="A32" s="29" t="s">
        <v>79</v>
      </c>
      <c r="B32" s="11">
        <v>28</v>
      </c>
      <c r="C32" s="11">
        <v>112</v>
      </c>
      <c r="D32" s="48">
        <v>4</v>
      </c>
      <c r="E32" s="10">
        <v>41</v>
      </c>
      <c r="F32" s="10">
        <v>129</v>
      </c>
      <c r="G32" s="47">
        <f t="shared" si="0"/>
        <v>3.1463414634146343</v>
      </c>
    </row>
    <row r="33" spans="1:7" x14ac:dyDescent="0.2">
      <c r="A33" s="29" t="s">
        <v>83</v>
      </c>
      <c r="B33" s="11">
        <v>31</v>
      </c>
      <c r="C33" s="11">
        <v>474</v>
      </c>
      <c r="D33" s="48">
        <v>15.4</v>
      </c>
      <c r="E33" s="10">
        <v>57</v>
      </c>
      <c r="F33" s="10">
        <v>422</v>
      </c>
      <c r="G33" s="47">
        <f t="shared" si="0"/>
        <v>7.4035087719298245</v>
      </c>
    </row>
    <row r="34" spans="1:7" x14ac:dyDescent="0.2">
      <c r="A34" s="29" t="s">
        <v>87</v>
      </c>
      <c r="B34" s="11">
        <v>93</v>
      </c>
      <c r="C34" s="10">
        <v>2037</v>
      </c>
      <c r="D34" s="48">
        <v>21.9</v>
      </c>
      <c r="E34" s="10">
        <v>125</v>
      </c>
      <c r="F34" s="10">
        <v>1631</v>
      </c>
      <c r="G34" s="47">
        <f t="shared" si="0"/>
        <v>13.048</v>
      </c>
    </row>
    <row r="35" spans="1:7" x14ac:dyDescent="0.2">
      <c r="A35" s="29" t="s">
        <v>91</v>
      </c>
      <c r="B35" s="11">
        <v>123</v>
      </c>
      <c r="C35" s="10">
        <v>3279</v>
      </c>
      <c r="D35" s="48">
        <v>26.6</v>
      </c>
      <c r="E35" s="10">
        <v>139.37585421412297</v>
      </c>
      <c r="F35" s="10">
        <v>2335.7425968109337</v>
      </c>
      <c r="G35" s="47">
        <f t="shared" si="0"/>
        <v>16.758588566011834</v>
      </c>
    </row>
    <row r="36" spans="1:7" x14ac:dyDescent="0.2">
      <c r="A36" s="29" t="s">
        <v>95</v>
      </c>
      <c r="B36" s="11">
        <v>242</v>
      </c>
      <c r="C36" s="10">
        <v>7452</v>
      </c>
      <c r="D36" s="48">
        <v>30.8</v>
      </c>
      <c r="E36" s="10">
        <v>328.84308927173072</v>
      </c>
      <c r="F36" s="10">
        <v>7963.2927760375878</v>
      </c>
      <c r="G36" s="47">
        <f t="shared" si="0"/>
        <v>24.21608674724903</v>
      </c>
    </row>
    <row r="37" spans="1:7" x14ac:dyDescent="0.2">
      <c r="A37" s="29" t="s">
        <v>99</v>
      </c>
      <c r="B37" s="11">
        <v>96</v>
      </c>
      <c r="C37" s="11">
        <v>849</v>
      </c>
      <c r="D37" s="48">
        <v>8.8000000000000007</v>
      </c>
      <c r="E37" s="10">
        <v>105</v>
      </c>
      <c r="F37" s="10">
        <v>626</v>
      </c>
      <c r="G37" s="47">
        <f t="shared" si="0"/>
        <v>5.961904761904762</v>
      </c>
    </row>
    <row r="38" spans="1:7" x14ac:dyDescent="0.2">
      <c r="A38" s="29" t="s">
        <v>103</v>
      </c>
      <c r="B38" s="11">
        <v>13</v>
      </c>
      <c r="C38" s="11">
        <v>135</v>
      </c>
      <c r="D38" s="48">
        <v>10.4</v>
      </c>
      <c r="E38" s="10">
        <v>25</v>
      </c>
      <c r="F38" s="10">
        <v>113</v>
      </c>
      <c r="G38" s="47">
        <f t="shared" si="0"/>
        <v>4.5199999999999996</v>
      </c>
    </row>
    <row r="39" spans="1:7" x14ac:dyDescent="0.2">
      <c r="A39" s="29" t="s">
        <v>107</v>
      </c>
      <c r="B39" s="11" t="s">
        <v>175</v>
      </c>
      <c r="C39" s="11">
        <v>31</v>
      </c>
      <c r="D39" s="48">
        <v>7.4</v>
      </c>
      <c r="E39" s="10">
        <v>8.3265781435810879</v>
      </c>
      <c r="F39" s="10">
        <v>13.80719829861985</v>
      </c>
      <c r="G39" s="47">
        <f t="shared" si="0"/>
        <v>1.6582079769783631</v>
      </c>
    </row>
    <row r="40" spans="1:7" x14ac:dyDescent="0.2">
      <c r="A40" s="29" t="s">
        <v>111</v>
      </c>
      <c r="B40" s="11">
        <v>97</v>
      </c>
      <c r="C40" s="10">
        <v>1726</v>
      </c>
      <c r="D40" s="48">
        <v>17.7</v>
      </c>
      <c r="E40" s="10">
        <v>130.45808403067366</v>
      </c>
      <c r="F40" s="10">
        <v>1583.0070091388995</v>
      </c>
      <c r="G40" s="47">
        <f t="shared" si="0"/>
        <v>12.1342193617277</v>
      </c>
    </row>
    <row r="41" spans="1:7" x14ac:dyDescent="0.2">
      <c r="A41" s="29" t="s">
        <v>115</v>
      </c>
      <c r="B41" s="11">
        <v>10</v>
      </c>
      <c r="C41" s="11">
        <v>59</v>
      </c>
      <c r="D41" s="48">
        <v>5.9</v>
      </c>
      <c r="E41" s="10">
        <v>40</v>
      </c>
      <c r="F41" s="10">
        <v>168</v>
      </c>
      <c r="G41" s="47">
        <f t="shared" si="0"/>
        <v>4.2</v>
      </c>
    </row>
    <row r="42" spans="1:7" x14ac:dyDescent="0.2">
      <c r="A42" s="29" t="s">
        <v>119</v>
      </c>
      <c r="B42" s="11">
        <v>371</v>
      </c>
      <c r="C42" s="10">
        <v>10540</v>
      </c>
      <c r="D42" s="48">
        <v>28.4</v>
      </c>
      <c r="E42" s="10">
        <v>567.66573677393455</v>
      </c>
      <c r="F42" s="10">
        <v>6296.9916309654245</v>
      </c>
      <c r="G42" s="47">
        <f t="shared" si="0"/>
        <v>11.09278087973296</v>
      </c>
    </row>
    <row r="43" spans="1:7" x14ac:dyDescent="0.2">
      <c r="A43" s="29" t="s">
        <v>123</v>
      </c>
      <c r="B43" s="11">
        <v>19</v>
      </c>
      <c r="C43" s="11">
        <v>182</v>
      </c>
      <c r="D43" s="48">
        <v>9.6</v>
      </c>
      <c r="E43" s="10">
        <v>26</v>
      </c>
      <c r="F43" s="10">
        <v>145</v>
      </c>
      <c r="G43" s="47">
        <f t="shared" si="0"/>
        <v>5.5769230769230766</v>
      </c>
    </row>
    <row r="44" spans="1:7" x14ac:dyDescent="0.2">
      <c r="A44" s="29" t="s">
        <v>127</v>
      </c>
      <c r="B44" s="11">
        <v>100</v>
      </c>
      <c r="C44" s="10">
        <v>5023</v>
      </c>
      <c r="D44" s="48">
        <v>50.2</v>
      </c>
      <c r="E44" s="10">
        <v>147</v>
      </c>
      <c r="F44" s="10">
        <v>3924</v>
      </c>
      <c r="G44" s="47">
        <f t="shared" si="0"/>
        <v>26.693877551020407</v>
      </c>
    </row>
    <row r="45" spans="1:7" x14ac:dyDescent="0.2">
      <c r="A45" s="29" t="s">
        <v>131</v>
      </c>
      <c r="B45" s="11">
        <v>99</v>
      </c>
      <c r="C45" s="10">
        <v>3687</v>
      </c>
      <c r="D45" s="48">
        <v>37.1</v>
      </c>
      <c r="E45" s="10">
        <v>179.94187779433685</v>
      </c>
      <c r="F45" s="10">
        <v>4172.336810730254</v>
      </c>
      <c r="G45" s="47">
        <f t="shared" si="0"/>
        <v>23.187136101241499</v>
      </c>
    </row>
    <row r="46" spans="1:7" x14ac:dyDescent="0.2">
      <c r="A46" s="29" t="s">
        <v>135</v>
      </c>
      <c r="B46" s="11">
        <v>81</v>
      </c>
      <c r="C46" s="11">
        <v>849</v>
      </c>
      <c r="D46" s="48">
        <v>10.5</v>
      </c>
      <c r="E46" s="10">
        <v>102</v>
      </c>
      <c r="F46" s="10">
        <v>732</v>
      </c>
      <c r="G46" s="47">
        <f t="shared" si="0"/>
        <v>7.1764705882352944</v>
      </c>
    </row>
    <row r="47" spans="1:7" x14ac:dyDescent="0.2">
      <c r="A47" s="29" t="s">
        <v>139</v>
      </c>
      <c r="B47" s="11">
        <v>12</v>
      </c>
      <c r="C47" s="11">
        <v>68</v>
      </c>
      <c r="D47" s="48">
        <v>5.9</v>
      </c>
      <c r="E47" s="10">
        <v>13.74010312475024</v>
      </c>
      <c r="F47" s="10">
        <v>53.755811870568166</v>
      </c>
      <c r="G47" s="47">
        <f t="shared" si="0"/>
        <v>3.9123295787887553</v>
      </c>
    </row>
    <row r="48" spans="1:7" x14ac:dyDescent="0.2">
      <c r="A48" s="29" t="s">
        <v>143</v>
      </c>
      <c r="B48" s="11">
        <v>63</v>
      </c>
      <c r="C48" s="11">
        <v>939</v>
      </c>
      <c r="D48" s="48">
        <v>14.9</v>
      </c>
      <c r="E48" s="10">
        <v>58</v>
      </c>
      <c r="F48" s="10">
        <v>695</v>
      </c>
      <c r="G48" s="47">
        <f t="shared" si="0"/>
        <v>11.982758620689655</v>
      </c>
    </row>
    <row r="49" spans="1:7" x14ac:dyDescent="0.2">
      <c r="A49" s="29" t="s">
        <v>147</v>
      </c>
      <c r="B49" s="11">
        <v>87</v>
      </c>
      <c r="C49" s="10">
        <v>3956</v>
      </c>
      <c r="D49" s="48">
        <v>45.5</v>
      </c>
      <c r="E49" s="10">
        <v>116</v>
      </c>
      <c r="F49" s="10">
        <v>2571</v>
      </c>
      <c r="G49" s="47">
        <f t="shared" si="0"/>
        <v>22.163793103448278</v>
      </c>
    </row>
    <row r="50" spans="1:7" x14ac:dyDescent="0.2">
      <c r="A50" s="29" t="s">
        <v>72</v>
      </c>
      <c r="B50" s="11">
        <v>14</v>
      </c>
      <c r="C50" s="11">
        <v>81</v>
      </c>
      <c r="D50" s="48">
        <v>5.8</v>
      </c>
      <c r="E50" s="10">
        <v>12</v>
      </c>
      <c r="F50" s="10">
        <v>49</v>
      </c>
      <c r="G50" s="47">
        <f t="shared" si="0"/>
        <v>4.083333333333333</v>
      </c>
    </row>
    <row r="51" spans="1:7" x14ac:dyDescent="0.2">
      <c r="A51" s="29" t="s">
        <v>76</v>
      </c>
      <c r="B51" s="11">
        <v>78</v>
      </c>
      <c r="C51" s="10">
        <v>2233</v>
      </c>
      <c r="D51" s="48">
        <v>28.6</v>
      </c>
      <c r="E51" s="10">
        <v>109</v>
      </c>
      <c r="F51" s="10">
        <v>2046</v>
      </c>
      <c r="G51" s="47">
        <f t="shared" si="0"/>
        <v>18.770642201834864</v>
      </c>
    </row>
    <row r="52" spans="1:7" x14ac:dyDescent="0.2">
      <c r="A52" s="29" t="s">
        <v>80</v>
      </c>
      <c r="B52" s="11">
        <v>111</v>
      </c>
      <c r="C52" s="10">
        <v>4343</v>
      </c>
      <c r="D52" s="48">
        <v>39.1</v>
      </c>
      <c r="E52" s="10">
        <v>127</v>
      </c>
      <c r="F52" s="10">
        <v>3422</v>
      </c>
      <c r="G52" s="47">
        <f t="shared" si="0"/>
        <v>26.944881889763778</v>
      </c>
    </row>
    <row r="53" spans="1:7" x14ac:dyDescent="0.2">
      <c r="A53" s="29" t="s">
        <v>84</v>
      </c>
      <c r="B53" s="11">
        <v>43</v>
      </c>
      <c r="C53" s="10">
        <v>1746</v>
      </c>
      <c r="D53" s="48">
        <v>40.6</v>
      </c>
      <c r="E53" s="10">
        <v>64</v>
      </c>
      <c r="F53" s="10">
        <v>1789</v>
      </c>
      <c r="G53" s="47">
        <f t="shared" si="0"/>
        <v>27.953125</v>
      </c>
    </row>
    <row r="54" spans="1:7" x14ac:dyDescent="0.2">
      <c r="A54" s="29" t="s">
        <v>88</v>
      </c>
      <c r="B54" s="11">
        <v>281</v>
      </c>
      <c r="C54" s="10">
        <v>5084</v>
      </c>
      <c r="D54" s="48">
        <v>18.100000000000001</v>
      </c>
      <c r="E54" s="10">
        <v>457.12783368630653</v>
      </c>
      <c r="F54" s="10">
        <v>4469.5944107196083</v>
      </c>
      <c r="G54" s="47">
        <f t="shared" si="0"/>
        <v>9.7775591013054886</v>
      </c>
    </row>
    <row r="55" spans="1:7" x14ac:dyDescent="0.2">
      <c r="A55" s="29" t="s">
        <v>92</v>
      </c>
      <c r="B55" s="11">
        <v>59</v>
      </c>
      <c r="C55" s="11">
        <v>527</v>
      </c>
      <c r="D55" s="48">
        <v>9</v>
      </c>
      <c r="E55" s="10">
        <v>71.264071864284034</v>
      </c>
      <c r="F55" s="10">
        <v>337.00436689476328</v>
      </c>
      <c r="G55" s="47">
        <f t="shared" si="0"/>
        <v>4.7289518838687403</v>
      </c>
    </row>
    <row r="56" spans="1:7" x14ac:dyDescent="0.2">
      <c r="A56" s="29" t="s">
        <v>96</v>
      </c>
      <c r="B56" s="11">
        <v>72</v>
      </c>
      <c r="C56" s="10">
        <v>1228</v>
      </c>
      <c r="D56" s="48">
        <v>17</v>
      </c>
      <c r="E56" s="10">
        <v>91.824428429423435</v>
      </c>
      <c r="F56" s="10">
        <v>567.14338966202786</v>
      </c>
      <c r="G56" s="47">
        <f t="shared" si="0"/>
        <v>6.176388999774022</v>
      </c>
    </row>
    <row r="57" spans="1:7" x14ac:dyDescent="0.2">
      <c r="A57" s="29" t="s">
        <v>100</v>
      </c>
      <c r="B57" s="11">
        <v>24</v>
      </c>
      <c r="C57" s="11">
        <v>136</v>
      </c>
      <c r="D57" s="48">
        <v>5.6</v>
      </c>
      <c r="E57" s="10">
        <v>36.785179545742935</v>
      </c>
      <c r="F57" s="10">
        <v>157.55957365816519</v>
      </c>
      <c r="G57" s="47">
        <f t="shared" si="0"/>
        <v>4.2832351399083821</v>
      </c>
    </row>
    <row r="58" spans="1:7" x14ac:dyDescent="0.2">
      <c r="A58" s="29" t="s">
        <v>104</v>
      </c>
      <c r="B58" s="11">
        <v>145</v>
      </c>
      <c r="C58" s="10">
        <v>6330</v>
      </c>
      <c r="D58" s="48">
        <v>43.7</v>
      </c>
      <c r="E58" s="10">
        <v>187</v>
      </c>
      <c r="F58" s="10">
        <v>4497</v>
      </c>
      <c r="G58" s="47">
        <f t="shared" si="0"/>
        <v>24.048128342245988</v>
      </c>
    </row>
    <row r="59" spans="1:7" x14ac:dyDescent="0.2">
      <c r="A59" s="29" t="s">
        <v>108</v>
      </c>
      <c r="B59" s="11">
        <v>83</v>
      </c>
      <c r="C59" s="10">
        <v>2372</v>
      </c>
      <c r="D59" s="48">
        <v>28.6</v>
      </c>
      <c r="E59" s="10">
        <v>123</v>
      </c>
      <c r="F59" s="10">
        <v>1794</v>
      </c>
      <c r="G59" s="47">
        <f t="shared" si="0"/>
        <v>14.585365853658537</v>
      </c>
    </row>
    <row r="60" spans="1:7" x14ac:dyDescent="0.2">
      <c r="A60" s="29" t="s">
        <v>112</v>
      </c>
      <c r="B60" s="11">
        <v>48</v>
      </c>
      <c r="C60" s="11">
        <v>851</v>
      </c>
      <c r="D60" s="48">
        <v>17.7</v>
      </c>
      <c r="E60" s="10">
        <v>60</v>
      </c>
      <c r="F60" s="10">
        <v>436</v>
      </c>
      <c r="G60" s="47">
        <f t="shared" si="0"/>
        <v>7.2666666666666666</v>
      </c>
    </row>
    <row r="61" spans="1:7" x14ac:dyDescent="0.2">
      <c r="A61" s="29" t="s">
        <v>116</v>
      </c>
      <c r="B61" s="11">
        <v>122</v>
      </c>
      <c r="C61" s="10">
        <v>4217</v>
      </c>
      <c r="D61" s="48">
        <v>34.6</v>
      </c>
      <c r="E61" s="10">
        <v>139</v>
      </c>
      <c r="F61" s="10">
        <v>2606</v>
      </c>
      <c r="G61" s="47">
        <f t="shared" si="0"/>
        <v>18.74820143884892</v>
      </c>
    </row>
    <row r="62" spans="1:7" x14ac:dyDescent="0.2">
      <c r="A62" s="29" t="s">
        <v>120</v>
      </c>
      <c r="B62" s="11">
        <v>110</v>
      </c>
      <c r="C62" s="10">
        <v>3822</v>
      </c>
      <c r="D62" s="48">
        <v>34.700000000000003</v>
      </c>
      <c r="E62" s="10">
        <v>158</v>
      </c>
      <c r="F62" s="10">
        <v>3546</v>
      </c>
      <c r="G62" s="47">
        <f t="shared" si="0"/>
        <v>22.443037974683545</v>
      </c>
    </row>
    <row r="63" spans="1:7" x14ac:dyDescent="0.2">
      <c r="A63" s="29" t="s">
        <v>124</v>
      </c>
      <c r="B63" s="11">
        <v>24</v>
      </c>
      <c r="C63" s="11">
        <v>208</v>
      </c>
      <c r="D63" s="48">
        <v>8.6999999999999993</v>
      </c>
      <c r="E63" s="10">
        <v>17</v>
      </c>
      <c r="F63" s="10">
        <v>105</v>
      </c>
      <c r="G63" s="47">
        <f t="shared" si="0"/>
        <v>6.1764705882352944</v>
      </c>
    </row>
    <row r="64" spans="1:7" x14ac:dyDescent="0.2">
      <c r="A64" s="29" t="s">
        <v>128</v>
      </c>
      <c r="B64" s="11">
        <v>23</v>
      </c>
      <c r="C64" s="11">
        <v>273</v>
      </c>
      <c r="D64" s="48">
        <v>11.8</v>
      </c>
      <c r="E64" s="10">
        <v>35.291908696719304</v>
      </c>
      <c r="F64" s="10">
        <v>274.04746321337996</v>
      </c>
      <c r="G64" s="47">
        <f t="shared" si="0"/>
        <v>7.7651641221336121</v>
      </c>
    </row>
    <row r="65" spans="1:7" x14ac:dyDescent="0.2">
      <c r="A65" s="29" t="s">
        <v>132</v>
      </c>
      <c r="B65" s="11">
        <v>17</v>
      </c>
      <c r="C65" s="11">
        <v>86</v>
      </c>
      <c r="D65" s="48">
        <v>5.0999999999999996</v>
      </c>
      <c r="E65" s="10">
        <v>22</v>
      </c>
      <c r="F65" s="10">
        <v>58</v>
      </c>
      <c r="G65" s="47">
        <f t="shared" si="0"/>
        <v>2.6363636363636362</v>
      </c>
    </row>
    <row r="66" spans="1:7" x14ac:dyDescent="0.2">
      <c r="A66" s="29" t="s">
        <v>136</v>
      </c>
      <c r="B66" s="11">
        <v>55</v>
      </c>
      <c r="C66" s="10">
        <v>1333</v>
      </c>
      <c r="D66" s="48">
        <v>24.2</v>
      </c>
      <c r="E66" s="10">
        <v>67</v>
      </c>
      <c r="F66" s="10">
        <v>1136</v>
      </c>
      <c r="G66" s="47">
        <f t="shared" si="0"/>
        <v>16.955223880597014</v>
      </c>
    </row>
    <row r="67" spans="1:7" x14ac:dyDescent="0.2">
      <c r="A67" s="29" t="s">
        <v>140</v>
      </c>
      <c r="B67" s="11">
        <v>23</v>
      </c>
      <c r="C67" s="11">
        <v>67</v>
      </c>
      <c r="D67" s="48">
        <v>2.9</v>
      </c>
      <c r="E67" s="10">
        <v>33</v>
      </c>
      <c r="F67" s="10">
        <v>71</v>
      </c>
      <c r="G67" s="47">
        <f t="shared" si="0"/>
        <v>2.1515151515151514</v>
      </c>
    </row>
    <row r="68" spans="1:7" x14ac:dyDescent="0.2">
      <c r="A68" s="29" t="s">
        <v>144</v>
      </c>
      <c r="B68" s="11">
        <v>74</v>
      </c>
      <c r="C68" s="10">
        <v>2458</v>
      </c>
      <c r="D68" s="48">
        <v>33.200000000000003</v>
      </c>
      <c r="E68" s="10">
        <v>88</v>
      </c>
      <c r="F68" s="10">
        <v>1892</v>
      </c>
      <c r="G68" s="47">
        <f t="shared" si="0"/>
        <v>21.5</v>
      </c>
    </row>
    <row r="69" spans="1:7" x14ac:dyDescent="0.2">
      <c r="A69" s="29" t="s">
        <v>148</v>
      </c>
      <c r="B69" s="11">
        <v>22</v>
      </c>
      <c r="C69" s="11">
        <v>198</v>
      </c>
      <c r="D69" s="48">
        <v>9</v>
      </c>
      <c r="E69" s="10">
        <v>22</v>
      </c>
      <c r="F69" s="10">
        <v>54</v>
      </c>
      <c r="G69" s="47">
        <f t="shared" si="0"/>
        <v>2.4545454545454546</v>
      </c>
    </row>
    <row r="70" spans="1:7" x14ac:dyDescent="0.2">
      <c r="A70" s="29" t="s">
        <v>73</v>
      </c>
      <c r="B70" s="11" t="s">
        <v>175</v>
      </c>
      <c r="C70" s="11">
        <v>13</v>
      </c>
      <c r="D70" s="48">
        <v>6.5</v>
      </c>
      <c r="E70" s="10">
        <v>8</v>
      </c>
      <c r="F70" s="10">
        <v>80</v>
      </c>
      <c r="G70" s="47">
        <f t="shared" si="0"/>
        <v>10</v>
      </c>
    </row>
    <row r="71" spans="1:7" x14ac:dyDescent="0.2">
      <c r="A71" s="29" t="s">
        <v>77</v>
      </c>
      <c r="B71" s="11">
        <v>40</v>
      </c>
      <c r="C71" s="11">
        <v>373</v>
      </c>
      <c r="D71" s="48">
        <v>9.3000000000000007</v>
      </c>
      <c r="E71" s="10">
        <v>30</v>
      </c>
      <c r="F71" s="10">
        <v>285</v>
      </c>
      <c r="G71" s="47">
        <f t="shared" si="0"/>
        <v>9.5</v>
      </c>
    </row>
    <row r="72" spans="1:7" x14ac:dyDescent="0.2">
      <c r="A72" s="29" t="s">
        <v>81</v>
      </c>
      <c r="B72" s="11">
        <v>10</v>
      </c>
      <c r="C72" s="11">
        <v>31</v>
      </c>
      <c r="D72" s="48">
        <v>3.1</v>
      </c>
      <c r="E72" s="10">
        <v>35.269230769230766</v>
      </c>
      <c r="F72" s="10">
        <v>81.5</v>
      </c>
      <c r="G72" s="47">
        <f t="shared" si="0"/>
        <v>2.3107960741548528</v>
      </c>
    </row>
    <row r="73" spans="1:7" x14ac:dyDescent="0.2">
      <c r="A73" s="29" t="s">
        <v>85</v>
      </c>
      <c r="B73" s="11">
        <v>48</v>
      </c>
      <c r="C73" s="10">
        <v>2158</v>
      </c>
      <c r="D73" s="48">
        <v>45</v>
      </c>
      <c r="E73" s="10">
        <v>42</v>
      </c>
      <c r="F73" s="10">
        <v>786</v>
      </c>
      <c r="G73" s="47">
        <f t="shared" si="0"/>
        <v>18.714285714285715</v>
      </c>
    </row>
    <row r="74" spans="1:7" x14ac:dyDescent="0.2">
      <c r="A74" s="29" t="s">
        <v>89</v>
      </c>
      <c r="B74" s="11">
        <v>11</v>
      </c>
      <c r="C74" s="11">
        <v>54</v>
      </c>
      <c r="D74" s="48">
        <v>4.9000000000000004</v>
      </c>
      <c r="E74" s="10">
        <v>22</v>
      </c>
      <c r="F74" s="10">
        <v>62</v>
      </c>
      <c r="G74" s="47">
        <f t="shared" si="0"/>
        <v>2.8181818181818183</v>
      </c>
    </row>
    <row r="75" spans="1:7" x14ac:dyDescent="0.2">
      <c r="A75" s="29" t="s">
        <v>93</v>
      </c>
      <c r="B75" s="11">
        <v>30</v>
      </c>
      <c r="C75" s="10">
        <v>1048</v>
      </c>
      <c r="D75" s="48">
        <v>35</v>
      </c>
      <c r="E75" s="10">
        <v>53.062200956937815</v>
      </c>
      <c r="F75" s="10">
        <v>1190.77990430622</v>
      </c>
      <c r="G75" s="47">
        <f t="shared" ref="G75:G90" si="1">F75/E75</f>
        <v>22.441208295761939</v>
      </c>
    </row>
    <row r="76" spans="1:7" x14ac:dyDescent="0.2">
      <c r="A76" s="29" t="s">
        <v>97</v>
      </c>
      <c r="B76" s="11">
        <v>40</v>
      </c>
      <c r="C76" s="11">
        <v>167</v>
      </c>
      <c r="D76" s="48">
        <v>4.0999999999999996</v>
      </c>
      <c r="E76" s="10">
        <v>40.307645246732292</v>
      </c>
      <c r="F76" s="10">
        <v>62.234906719640691</v>
      </c>
      <c r="G76" s="47">
        <f t="shared" si="1"/>
        <v>1.5439975800790799</v>
      </c>
    </row>
    <row r="77" spans="1:7" x14ac:dyDescent="0.2">
      <c r="A77" s="29" t="s">
        <v>101</v>
      </c>
      <c r="B77" s="11">
        <v>18</v>
      </c>
      <c r="C77" s="11">
        <v>68</v>
      </c>
      <c r="D77" s="48">
        <v>3.7</v>
      </c>
      <c r="E77" s="10">
        <v>18.90992125984252</v>
      </c>
      <c r="F77" s="10">
        <v>52.388976377952751</v>
      </c>
      <c r="G77" s="47">
        <f t="shared" si="1"/>
        <v>2.77044920801479</v>
      </c>
    </row>
    <row r="78" spans="1:7" x14ac:dyDescent="0.2">
      <c r="A78" s="29" t="s">
        <v>105</v>
      </c>
      <c r="B78" s="11" t="s">
        <v>175</v>
      </c>
      <c r="C78" s="11">
        <v>11</v>
      </c>
      <c r="D78" s="48">
        <v>5.5</v>
      </c>
      <c r="E78" s="10">
        <v>5</v>
      </c>
      <c r="F78" s="10">
        <v>8</v>
      </c>
      <c r="G78" s="47">
        <f t="shared" si="1"/>
        <v>1.6</v>
      </c>
    </row>
    <row r="79" spans="1:7" x14ac:dyDescent="0.2">
      <c r="A79" s="29" t="s">
        <v>109</v>
      </c>
      <c r="B79" s="11">
        <v>52</v>
      </c>
      <c r="C79" s="11">
        <v>497</v>
      </c>
      <c r="D79" s="48">
        <v>9.6</v>
      </c>
      <c r="E79" s="10">
        <v>53</v>
      </c>
      <c r="F79" s="10">
        <v>290</v>
      </c>
      <c r="G79" s="47">
        <f t="shared" si="1"/>
        <v>5.4716981132075473</v>
      </c>
    </row>
    <row r="80" spans="1:7" x14ac:dyDescent="0.2">
      <c r="A80" s="29" t="s">
        <v>113</v>
      </c>
      <c r="B80" s="11">
        <v>30</v>
      </c>
      <c r="C80" s="11">
        <v>532</v>
      </c>
      <c r="D80" s="48">
        <v>17.7</v>
      </c>
      <c r="E80" s="10">
        <v>29</v>
      </c>
      <c r="F80" s="10">
        <v>442</v>
      </c>
      <c r="G80" s="47">
        <f t="shared" si="1"/>
        <v>15.241379310344827</v>
      </c>
    </row>
    <row r="81" spans="1:7" x14ac:dyDescent="0.2">
      <c r="A81" s="29" t="s">
        <v>117</v>
      </c>
      <c r="B81" s="11">
        <v>55</v>
      </c>
      <c r="C81" s="11">
        <v>474</v>
      </c>
      <c r="D81" s="48">
        <v>8.6</v>
      </c>
      <c r="E81" s="10">
        <v>68</v>
      </c>
      <c r="F81" s="10">
        <v>301</v>
      </c>
      <c r="G81" s="47">
        <f t="shared" si="1"/>
        <v>4.4264705882352944</v>
      </c>
    </row>
    <row r="82" spans="1:7" x14ac:dyDescent="0.2">
      <c r="A82" s="29" t="s">
        <v>121</v>
      </c>
      <c r="B82" s="11">
        <v>13</v>
      </c>
      <c r="C82" s="11">
        <v>30</v>
      </c>
      <c r="D82" s="48">
        <v>2.4</v>
      </c>
      <c r="E82" s="10">
        <v>15.533277754037879</v>
      </c>
      <c r="F82" s="10">
        <v>35.287885389348318</v>
      </c>
      <c r="G82" s="47">
        <f t="shared" si="1"/>
        <v>2.2717604067934229</v>
      </c>
    </row>
    <row r="83" spans="1:7" x14ac:dyDescent="0.2">
      <c r="A83" s="29" t="s">
        <v>125</v>
      </c>
      <c r="B83" s="11">
        <v>130</v>
      </c>
      <c r="C83" s="10">
        <v>6024</v>
      </c>
      <c r="D83" s="48">
        <v>46.3</v>
      </c>
      <c r="E83" s="10">
        <v>165</v>
      </c>
      <c r="F83" s="10">
        <v>4200</v>
      </c>
      <c r="G83" s="47">
        <f t="shared" si="1"/>
        <v>25.454545454545453</v>
      </c>
    </row>
    <row r="84" spans="1:7" x14ac:dyDescent="0.2">
      <c r="A84" s="29" t="s">
        <v>129</v>
      </c>
      <c r="B84" s="11">
        <v>236</v>
      </c>
      <c r="C84" s="10">
        <v>6635</v>
      </c>
      <c r="D84" s="48">
        <v>28.2</v>
      </c>
      <c r="E84" s="10">
        <v>352.17038835327145</v>
      </c>
      <c r="F84" s="10">
        <v>4075.4452741302816</v>
      </c>
      <c r="G84" s="47">
        <f t="shared" si="1"/>
        <v>11.572367833612674</v>
      </c>
    </row>
    <row r="85" spans="1:7" x14ac:dyDescent="0.2">
      <c r="A85" s="29" t="s">
        <v>133</v>
      </c>
      <c r="B85" s="11">
        <v>59</v>
      </c>
      <c r="C85" s="11">
        <v>861</v>
      </c>
      <c r="D85" s="48">
        <v>14.5</v>
      </c>
      <c r="E85" s="10">
        <v>73.716723549488037</v>
      </c>
      <c r="F85" s="10">
        <v>609.26621160409547</v>
      </c>
      <c r="G85" s="47">
        <f t="shared" si="1"/>
        <v>8.2649659706467897</v>
      </c>
    </row>
    <row r="86" spans="1:7" x14ac:dyDescent="0.2">
      <c r="A86" s="29" t="s">
        <v>137</v>
      </c>
      <c r="B86" s="11">
        <v>485</v>
      </c>
      <c r="C86" s="10">
        <v>10671</v>
      </c>
      <c r="D86" s="48">
        <v>22</v>
      </c>
      <c r="E86" s="10">
        <v>890.91600590606595</v>
      </c>
      <c r="F86" s="10">
        <v>7706.3919058515721</v>
      </c>
      <c r="G86" s="47">
        <f t="shared" si="1"/>
        <v>8.6499645923569801</v>
      </c>
    </row>
    <row r="87" spans="1:7" x14ac:dyDescent="0.2">
      <c r="A87" s="29" t="s">
        <v>141</v>
      </c>
      <c r="B87" s="11">
        <v>50</v>
      </c>
      <c r="C87" s="10">
        <v>2102</v>
      </c>
      <c r="D87" s="48">
        <v>42.4</v>
      </c>
      <c r="E87" s="10">
        <v>104.13190642110501</v>
      </c>
      <c r="F87" s="10">
        <v>1895.299153807865</v>
      </c>
      <c r="G87" s="47">
        <f t="shared" si="1"/>
        <v>18.200945502172559</v>
      </c>
    </row>
    <row r="88" spans="1:7" x14ac:dyDescent="0.2">
      <c r="A88" s="29" t="s">
        <v>145</v>
      </c>
      <c r="B88" s="11">
        <v>143</v>
      </c>
      <c r="C88" s="10">
        <v>4035</v>
      </c>
      <c r="D88" s="48">
        <v>28.2</v>
      </c>
      <c r="E88" s="10">
        <v>188.61179698216733</v>
      </c>
      <c r="F88" s="10">
        <v>2876.7366255144034</v>
      </c>
      <c r="G88" s="47">
        <f t="shared" si="1"/>
        <v>15.25215639500211</v>
      </c>
    </row>
    <row r="89" spans="1:7" x14ac:dyDescent="0.2">
      <c r="A89" s="29" t="s">
        <v>149</v>
      </c>
      <c r="B89" s="11">
        <v>11</v>
      </c>
      <c r="C89" s="11">
        <v>47</v>
      </c>
      <c r="D89" s="48">
        <v>4.0999999999999996</v>
      </c>
      <c r="E89" s="10">
        <v>17.659067760726014</v>
      </c>
      <c r="F89" s="10">
        <v>68.587976791293286</v>
      </c>
      <c r="G89" s="47">
        <f t="shared" si="1"/>
        <v>3.8840089250823193</v>
      </c>
    </row>
    <row r="90" spans="1:7" x14ac:dyDescent="0.2">
      <c r="A90" s="29" t="s">
        <v>51</v>
      </c>
      <c r="B90" s="10">
        <v>6214</v>
      </c>
      <c r="C90" s="10">
        <v>163566</v>
      </c>
      <c r="D90" s="48">
        <v>26.3</v>
      </c>
      <c r="E90" s="10">
        <v>8996.0335777042037</v>
      </c>
      <c r="F90" s="10">
        <v>132005.95123963151</v>
      </c>
      <c r="G90" s="47">
        <f t="shared" si="1"/>
        <v>14.673794856301498</v>
      </c>
    </row>
    <row r="91" spans="1:7" x14ac:dyDescent="0.2">
      <c r="A91" s="88" t="s">
        <v>853</v>
      </c>
    </row>
    <row r="93" spans="1:7" x14ac:dyDescent="0.2">
      <c r="A93" s="31" t="s">
        <v>1142</v>
      </c>
    </row>
    <row r="94" spans="1:7" x14ac:dyDescent="0.2">
      <c r="A94" s="35"/>
      <c r="B94" s="18">
        <v>2020</v>
      </c>
      <c r="C94" s="18"/>
      <c r="D94" s="18"/>
      <c r="E94" s="18">
        <v>2021</v>
      </c>
      <c r="F94" s="18"/>
      <c r="G94" s="18"/>
    </row>
    <row r="95" spans="1:7" ht="25.5" x14ac:dyDescent="0.2">
      <c r="A95" s="35" t="s">
        <v>152</v>
      </c>
      <c r="B95" s="22" t="s">
        <v>275</v>
      </c>
      <c r="C95" s="22" t="s">
        <v>276</v>
      </c>
      <c r="D95" s="22" t="s">
        <v>277</v>
      </c>
      <c r="E95" s="22" t="s">
        <v>275</v>
      </c>
      <c r="F95" s="22" t="s">
        <v>276</v>
      </c>
      <c r="G95" s="22" t="s">
        <v>277</v>
      </c>
    </row>
    <row r="96" spans="1:7" x14ac:dyDescent="0.2">
      <c r="A96" s="29" t="s">
        <v>181</v>
      </c>
      <c r="B96" s="10">
        <v>299</v>
      </c>
      <c r="C96" s="10">
        <v>8776</v>
      </c>
      <c r="D96" s="48">
        <v>29.4</v>
      </c>
      <c r="E96" s="10">
        <v>445.66054994577314</v>
      </c>
      <c r="F96" s="10">
        <v>9421.0298894249918</v>
      </c>
      <c r="G96" s="48">
        <f>F96/E96</f>
        <v>21.139474630571002</v>
      </c>
    </row>
    <row r="97" spans="1:7" x14ac:dyDescent="0.2">
      <c r="A97" s="29" t="s">
        <v>182</v>
      </c>
      <c r="B97" s="10">
        <v>639</v>
      </c>
      <c r="C97" s="10">
        <v>24422</v>
      </c>
      <c r="D97" s="48">
        <v>38.200000000000003</v>
      </c>
      <c r="E97" s="10">
        <v>900</v>
      </c>
      <c r="F97" s="10">
        <v>20984</v>
      </c>
      <c r="G97" s="48">
        <f t="shared" ref="G97:G113" si="2">F97/E97</f>
        <v>23.315555555555555</v>
      </c>
    </row>
    <row r="98" spans="1:7" x14ac:dyDescent="0.2">
      <c r="A98" s="29" t="s">
        <v>183</v>
      </c>
      <c r="B98" s="10">
        <v>455</v>
      </c>
      <c r="C98" s="10">
        <v>8775</v>
      </c>
      <c r="D98" s="48">
        <v>19.3</v>
      </c>
      <c r="E98" s="10">
        <v>738.12783368630619</v>
      </c>
      <c r="F98" s="10">
        <v>7421.5944107196092</v>
      </c>
      <c r="G98" s="48">
        <f t="shared" si="2"/>
        <v>10.054619365395292</v>
      </c>
    </row>
    <row r="99" spans="1:7" x14ac:dyDescent="0.2">
      <c r="A99" s="29" t="s">
        <v>184</v>
      </c>
      <c r="B99" s="10">
        <v>194</v>
      </c>
      <c r="C99" s="10">
        <v>3405</v>
      </c>
      <c r="D99" s="48">
        <v>17.600000000000001</v>
      </c>
      <c r="E99" s="10">
        <v>355.95236338751204</v>
      </c>
      <c r="F99" s="10">
        <v>3079.9518513979974</v>
      </c>
      <c r="G99" s="48">
        <f t="shared" si="2"/>
        <v>8.6527079693665883</v>
      </c>
    </row>
    <row r="100" spans="1:7" x14ac:dyDescent="0.2">
      <c r="A100" s="29" t="s">
        <v>185</v>
      </c>
      <c r="B100" s="10">
        <v>219</v>
      </c>
      <c r="C100" s="10">
        <v>2342</v>
      </c>
      <c r="D100" s="48">
        <v>10.7</v>
      </c>
      <c r="E100" s="10">
        <v>276.60960797516623</v>
      </c>
      <c r="F100" s="10">
        <v>1467.7029633201928</v>
      </c>
      <c r="G100" s="48">
        <f t="shared" si="2"/>
        <v>5.3060447685243162</v>
      </c>
    </row>
    <row r="101" spans="1:7" x14ac:dyDescent="0.2">
      <c r="A101" s="29" t="s">
        <v>186</v>
      </c>
      <c r="B101" s="10">
        <v>493</v>
      </c>
      <c r="C101" s="10">
        <v>14757</v>
      </c>
      <c r="D101" s="48">
        <v>30</v>
      </c>
      <c r="E101" s="10">
        <v>706.66573677393444</v>
      </c>
      <c r="F101" s="10">
        <v>8902.9916309654291</v>
      </c>
      <c r="G101" s="48">
        <f t="shared" si="2"/>
        <v>12.598589640993923</v>
      </c>
    </row>
    <row r="102" spans="1:7" x14ac:dyDescent="0.2">
      <c r="A102" s="29" t="s">
        <v>187</v>
      </c>
      <c r="B102" s="10">
        <v>496</v>
      </c>
      <c r="C102" s="10">
        <v>21273</v>
      </c>
      <c r="D102" s="48">
        <v>42.9</v>
      </c>
      <c r="E102" s="10">
        <v>637</v>
      </c>
      <c r="F102" s="10">
        <v>15364</v>
      </c>
      <c r="G102" s="48">
        <f t="shared" si="2"/>
        <v>24.119309262166404</v>
      </c>
    </row>
    <row r="103" spans="1:7" x14ac:dyDescent="0.2">
      <c r="A103" s="29" t="s">
        <v>188</v>
      </c>
      <c r="B103" s="10">
        <v>208</v>
      </c>
      <c r="C103" s="10">
        <v>2686</v>
      </c>
      <c r="D103" s="48">
        <v>12.9</v>
      </c>
      <c r="E103" s="10">
        <v>254</v>
      </c>
      <c r="F103" s="10">
        <v>2113</v>
      </c>
      <c r="G103" s="48">
        <f t="shared" si="2"/>
        <v>8.3188976377952759</v>
      </c>
    </row>
    <row r="104" spans="1:7" x14ac:dyDescent="0.2">
      <c r="A104" s="29" t="s">
        <v>357</v>
      </c>
      <c r="B104" s="10">
        <v>262</v>
      </c>
      <c r="C104" s="10">
        <v>3752</v>
      </c>
      <c r="D104" s="48">
        <v>14.3</v>
      </c>
      <c r="E104" s="10">
        <v>316.67210113452018</v>
      </c>
      <c r="F104" s="10">
        <v>2855.5395432322957</v>
      </c>
      <c r="G104" s="48">
        <f t="shared" si="2"/>
        <v>9.0173385435658631</v>
      </c>
    </row>
    <row r="105" spans="1:7" x14ac:dyDescent="0.2">
      <c r="A105" s="29" t="s">
        <v>189</v>
      </c>
      <c r="B105" s="10">
        <v>127</v>
      </c>
      <c r="C105" s="10">
        <v>775</v>
      </c>
      <c r="D105" s="48">
        <v>6.1</v>
      </c>
      <c r="E105" s="10">
        <v>148.52539267545922</v>
      </c>
      <c r="F105" s="10">
        <v>473.21098041447925</v>
      </c>
      <c r="G105" s="48">
        <f t="shared" si="2"/>
        <v>3.1860611299542971</v>
      </c>
    </row>
    <row r="106" spans="1:7" x14ac:dyDescent="0.2">
      <c r="A106" s="29" t="s">
        <v>190</v>
      </c>
      <c r="B106" s="10">
        <v>565</v>
      </c>
      <c r="C106" s="10">
        <v>17673</v>
      </c>
      <c r="D106" s="48">
        <v>31.3</v>
      </c>
      <c r="E106" s="10">
        <v>859.60179762062421</v>
      </c>
      <c r="F106" s="10">
        <v>14073.906324875099</v>
      </c>
      <c r="G106" s="48">
        <f t="shared" si="2"/>
        <v>16.372588288939877</v>
      </c>
    </row>
    <row r="107" spans="1:7" x14ac:dyDescent="0.2">
      <c r="A107" s="29" t="s">
        <v>191</v>
      </c>
      <c r="B107" s="10">
        <v>372</v>
      </c>
      <c r="C107" s="10">
        <v>12481</v>
      </c>
      <c r="D107" s="48">
        <v>33.5</v>
      </c>
      <c r="E107" s="10">
        <v>504.55367477650418</v>
      </c>
      <c r="F107" s="10">
        <v>10605.073436244658</v>
      </c>
      <c r="G107" s="48">
        <f t="shared" si="2"/>
        <v>21.018722023860505</v>
      </c>
    </row>
    <row r="108" spans="1:7" x14ac:dyDescent="0.2">
      <c r="A108" s="29" t="s">
        <v>192</v>
      </c>
      <c r="B108" s="10">
        <v>127</v>
      </c>
      <c r="C108" s="10">
        <v>848</v>
      </c>
      <c r="D108" s="48">
        <v>6.7</v>
      </c>
      <c r="E108" s="10">
        <v>157.99538761641077</v>
      </c>
      <c r="F108" s="10">
        <v>651.83171406997235</v>
      </c>
      <c r="G108" s="48">
        <f t="shared" si="2"/>
        <v>4.125637614513928</v>
      </c>
    </row>
    <row r="109" spans="1:7" x14ac:dyDescent="0.2">
      <c r="A109" s="29" t="s">
        <v>193</v>
      </c>
      <c r="B109" s="10">
        <v>202</v>
      </c>
      <c r="C109" s="10">
        <v>1970</v>
      </c>
      <c r="D109" s="48">
        <v>9.8000000000000007</v>
      </c>
      <c r="E109" s="10">
        <v>242.07986808274694</v>
      </c>
      <c r="F109" s="10">
        <v>1327.9693841744427</v>
      </c>
      <c r="G109" s="48">
        <f t="shared" si="2"/>
        <v>5.4856663409966853</v>
      </c>
    </row>
    <row r="110" spans="1:7" x14ac:dyDescent="0.2">
      <c r="A110" s="29" t="s">
        <v>194</v>
      </c>
      <c r="B110" s="10">
        <v>588</v>
      </c>
      <c r="C110" s="10">
        <v>19645</v>
      </c>
      <c r="D110" s="48">
        <v>33.4</v>
      </c>
      <c r="E110" s="10">
        <v>848.71605380794381</v>
      </c>
      <c r="F110" s="10">
        <v>17419.723850071041</v>
      </c>
      <c r="G110" s="48">
        <f t="shared" si="2"/>
        <v>20.524795980839258</v>
      </c>
    </row>
    <row r="111" spans="1:7" x14ac:dyDescent="0.2">
      <c r="A111" s="29" t="s">
        <v>196</v>
      </c>
      <c r="B111" s="10">
        <v>784</v>
      </c>
      <c r="C111" s="10">
        <v>18568</v>
      </c>
      <c r="D111" s="48">
        <v>23.7</v>
      </c>
      <c r="E111" s="10">
        <v>1306.3740899367401</v>
      </c>
      <c r="F111" s="10">
        <v>14388.398914990468</v>
      </c>
      <c r="G111" s="48">
        <f t="shared" si="2"/>
        <v>11.013995934110429</v>
      </c>
    </row>
    <row r="112" spans="1:7" x14ac:dyDescent="0.2">
      <c r="A112" s="29" t="s">
        <v>195</v>
      </c>
      <c r="B112" s="10">
        <v>185</v>
      </c>
      <c r="C112" s="10">
        <v>1418</v>
      </c>
      <c r="D112" s="48">
        <v>7.6</v>
      </c>
      <c r="E112" s="10">
        <v>297.49912028456299</v>
      </c>
      <c r="F112" s="10">
        <v>1456.0263457308411</v>
      </c>
      <c r="G112" s="48">
        <f t="shared" si="2"/>
        <v>4.894220676478394</v>
      </c>
    </row>
    <row r="113" spans="1:8" x14ac:dyDescent="0.2">
      <c r="A113" s="29" t="s">
        <v>51</v>
      </c>
      <c r="B113" s="10">
        <v>6214</v>
      </c>
      <c r="C113" s="10">
        <v>163566</v>
      </c>
      <c r="D113" s="48">
        <v>26.3</v>
      </c>
      <c r="E113" s="10">
        <v>8996.0335777042037</v>
      </c>
      <c r="F113" s="10">
        <v>132005.95123963151</v>
      </c>
      <c r="G113" s="48">
        <f t="shared" si="2"/>
        <v>14.673794856301498</v>
      </c>
    </row>
    <row r="114" spans="1:8" x14ac:dyDescent="0.2">
      <c r="A114" s="88" t="s">
        <v>853</v>
      </c>
    </row>
    <row r="115" spans="1:8" x14ac:dyDescent="0.2">
      <c r="A115" s="88"/>
    </row>
    <row r="116" spans="1:8" x14ac:dyDescent="0.2">
      <c r="A116" s="31" t="s">
        <v>1143</v>
      </c>
    </row>
    <row r="117" spans="1:8" x14ac:dyDescent="0.2">
      <c r="A117" s="35"/>
      <c r="B117" s="18">
        <v>2020</v>
      </c>
      <c r="C117" s="18"/>
      <c r="D117" s="18"/>
      <c r="E117" s="18">
        <v>2021</v>
      </c>
      <c r="F117" s="18"/>
      <c r="G117" s="18"/>
    </row>
    <row r="118" spans="1:8" ht="25.5" x14ac:dyDescent="0.2">
      <c r="A118" s="35" t="s">
        <v>170</v>
      </c>
      <c r="B118" s="22" t="s">
        <v>275</v>
      </c>
      <c r="C118" s="22" t="s">
        <v>276</v>
      </c>
      <c r="D118" s="22" t="s">
        <v>277</v>
      </c>
      <c r="E118" s="22" t="s">
        <v>275</v>
      </c>
      <c r="F118" s="22" t="s">
        <v>276</v>
      </c>
      <c r="G118" s="22" t="s">
        <v>277</v>
      </c>
    </row>
    <row r="119" spans="1:8" x14ac:dyDescent="0.2">
      <c r="A119" s="29" t="s">
        <v>171</v>
      </c>
      <c r="B119" s="10">
        <v>4527</v>
      </c>
      <c r="C119" s="10">
        <v>141609</v>
      </c>
      <c r="D119" s="11">
        <v>31.3</v>
      </c>
      <c r="E119" s="10">
        <v>6663.8822758737815</v>
      </c>
      <c r="F119" s="10">
        <v>114253.98134390412</v>
      </c>
      <c r="G119" s="48">
        <f>F119/E119</f>
        <v>17.145258066390873</v>
      </c>
    </row>
    <row r="120" spans="1:8" x14ac:dyDescent="0.2">
      <c r="A120" s="29" t="s">
        <v>172</v>
      </c>
      <c r="B120" s="10">
        <v>1309</v>
      </c>
      <c r="C120" s="10">
        <v>19961</v>
      </c>
      <c r="D120" s="11">
        <v>15.2</v>
      </c>
      <c r="E120" s="10">
        <v>1796.6449424677589</v>
      </c>
      <c r="F120" s="10">
        <v>15972.69909295533</v>
      </c>
      <c r="G120" s="48">
        <f t="shared" ref="G120:G121" si="3">F120/E120</f>
        <v>8.8902925199100444</v>
      </c>
    </row>
    <row r="121" spans="1:8" x14ac:dyDescent="0.2">
      <c r="A121" s="29" t="s">
        <v>173</v>
      </c>
      <c r="B121" s="11">
        <v>379</v>
      </c>
      <c r="C121" s="10">
        <v>1997</v>
      </c>
      <c r="D121" s="11">
        <v>5.3</v>
      </c>
      <c r="E121" s="10">
        <v>535.50635936265871</v>
      </c>
      <c r="F121" s="10">
        <v>1779.2708027722879</v>
      </c>
      <c r="G121" s="48">
        <f t="shared" si="3"/>
        <v>3.3225950946500706</v>
      </c>
    </row>
    <row r="122" spans="1:8" x14ac:dyDescent="0.2">
      <c r="A122" s="29" t="s">
        <v>51</v>
      </c>
      <c r="B122" s="10">
        <v>6214</v>
      </c>
      <c r="C122" s="10">
        <v>163566</v>
      </c>
      <c r="D122" s="11">
        <v>26.3</v>
      </c>
      <c r="E122" s="10">
        <v>8996.0335777041983</v>
      </c>
      <c r="F122" s="10">
        <v>132005.95123963174</v>
      </c>
      <c r="G122" s="48">
        <f>F122/E122</f>
        <v>14.673794856301534</v>
      </c>
    </row>
    <row r="123" spans="1:8" x14ac:dyDescent="0.2">
      <c r="A123" s="88" t="s">
        <v>853</v>
      </c>
    </row>
    <row r="124" spans="1:8" x14ac:dyDescent="0.2">
      <c r="A124" s="88"/>
    </row>
    <row r="125" spans="1:8" x14ac:dyDescent="0.2">
      <c r="A125" s="31" t="s">
        <v>1144</v>
      </c>
    </row>
    <row r="126" spans="1:8" x14ac:dyDescent="0.2">
      <c r="A126" s="35"/>
      <c r="B126" s="18">
        <v>2020</v>
      </c>
      <c r="C126" s="18"/>
      <c r="D126" s="18"/>
      <c r="E126" s="18">
        <v>2021</v>
      </c>
      <c r="F126" s="18"/>
      <c r="G126" s="18"/>
    </row>
    <row r="127" spans="1:8" ht="38.25" x14ac:dyDescent="0.2">
      <c r="A127" s="35" t="s">
        <v>358</v>
      </c>
      <c r="B127" s="22" t="s">
        <v>359</v>
      </c>
      <c r="C127" s="22" t="s">
        <v>275</v>
      </c>
      <c r="D127" s="22" t="s">
        <v>360</v>
      </c>
      <c r="E127" s="22" t="s">
        <v>359</v>
      </c>
      <c r="F127" s="22" t="s">
        <v>275</v>
      </c>
      <c r="G127" s="22" t="s">
        <v>360</v>
      </c>
    </row>
    <row r="128" spans="1:8" x14ac:dyDescent="0.2">
      <c r="A128" s="29" t="s">
        <v>205</v>
      </c>
      <c r="B128" s="11">
        <v>10</v>
      </c>
      <c r="C128" s="11">
        <v>144</v>
      </c>
      <c r="D128" s="23">
        <v>7.0999999999999994E-2</v>
      </c>
      <c r="E128" s="44">
        <v>31.302051787118113</v>
      </c>
      <c r="F128" s="44">
        <v>224.21162321452533</v>
      </c>
      <c r="G128" s="23">
        <v>0.13960940712323536</v>
      </c>
      <c r="H128" s="69"/>
    </row>
    <row r="129" spans="1:8" x14ac:dyDescent="0.2">
      <c r="A129" s="29" t="s">
        <v>206</v>
      </c>
      <c r="B129" s="11">
        <v>11</v>
      </c>
      <c r="C129" s="11">
        <v>47</v>
      </c>
      <c r="D129" s="23">
        <v>0.24099999999999999</v>
      </c>
      <c r="E129" s="44">
        <v>23.584825752286122</v>
      </c>
      <c r="F129" s="44">
        <v>91.044509279306098</v>
      </c>
      <c r="G129" s="23">
        <v>0.25904720602021875</v>
      </c>
      <c r="H129" s="69"/>
    </row>
    <row r="130" spans="1:8" x14ac:dyDescent="0.2">
      <c r="A130" s="29" t="s">
        <v>228</v>
      </c>
      <c r="B130" s="11">
        <v>11</v>
      </c>
      <c r="C130" s="11">
        <v>37</v>
      </c>
      <c r="D130" s="23">
        <v>0.29499999999999998</v>
      </c>
      <c r="E130" s="44">
        <v>15.819016758588587</v>
      </c>
      <c r="F130" s="44">
        <v>73.537729070832114</v>
      </c>
      <c r="G130" s="23">
        <v>0.21511429518515029</v>
      </c>
      <c r="H130" s="69"/>
    </row>
    <row r="131" spans="1:8" x14ac:dyDescent="0.2">
      <c r="A131" s="29" t="s">
        <v>203</v>
      </c>
      <c r="B131" s="11">
        <v>25</v>
      </c>
      <c r="C131" s="11">
        <v>144</v>
      </c>
      <c r="D131" s="23">
        <v>0.17699999999999999</v>
      </c>
      <c r="E131" s="44">
        <v>54.421681230774816</v>
      </c>
      <c r="F131" s="44">
        <v>211.51627635429469</v>
      </c>
      <c r="G131" s="23">
        <v>0.25729311317686604</v>
      </c>
      <c r="H131" s="69"/>
    </row>
    <row r="132" spans="1:8" x14ac:dyDescent="0.2">
      <c r="A132" s="29" t="s">
        <v>899</v>
      </c>
      <c r="B132" s="11">
        <v>16</v>
      </c>
      <c r="C132" s="11">
        <v>192</v>
      </c>
      <c r="D132" s="23">
        <v>8.3000000000000004E-2</v>
      </c>
      <c r="E132" s="44">
        <v>57.412039121224467</v>
      </c>
      <c r="F132" s="44">
        <v>374.87203392076498</v>
      </c>
      <c r="G132" s="23">
        <v>0.15315103268908931</v>
      </c>
      <c r="H132" s="69"/>
    </row>
    <row r="133" spans="1:8" x14ac:dyDescent="0.2">
      <c r="A133" s="29" t="s">
        <v>208</v>
      </c>
      <c r="B133" s="11" t="s">
        <v>175</v>
      </c>
      <c r="C133" s="11">
        <v>13</v>
      </c>
      <c r="D133" s="23">
        <v>0.12</v>
      </c>
      <c r="E133" s="44">
        <v>27.994683567517917</v>
      </c>
      <c r="F133" s="44">
        <v>156.34279805862855</v>
      </c>
      <c r="G133" s="23">
        <v>0.17905962996146399</v>
      </c>
      <c r="H133" s="69"/>
    </row>
    <row r="134" spans="1:8" x14ac:dyDescent="0.2">
      <c r="A134" s="29" t="s">
        <v>227</v>
      </c>
      <c r="B134" s="11" t="s">
        <v>175</v>
      </c>
      <c r="C134" s="11">
        <v>47</v>
      </c>
      <c r="D134" s="23">
        <v>0.08</v>
      </c>
      <c r="E134" s="44">
        <v>25.399515030373301</v>
      </c>
      <c r="F134" s="44">
        <v>113.70139184211725</v>
      </c>
      <c r="G134" s="23">
        <v>0.2233878989418388</v>
      </c>
      <c r="H134" s="69"/>
    </row>
    <row r="135" spans="1:8" x14ac:dyDescent="0.2">
      <c r="A135" s="29" t="s">
        <v>210</v>
      </c>
      <c r="B135" s="11" t="s">
        <v>175</v>
      </c>
      <c r="C135" s="11">
        <v>6</v>
      </c>
      <c r="D135" s="23">
        <v>1.2E-2</v>
      </c>
      <c r="E135" s="11" t="s">
        <v>175</v>
      </c>
      <c r="F135" s="11" t="s">
        <v>175</v>
      </c>
      <c r="G135" s="23">
        <v>6.4499916982810726E-2</v>
      </c>
      <c r="H135" s="69"/>
    </row>
    <row r="136" spans="1:8" x14ac:dyDescent="0.2">
      <c r="A136" s="29" t="s">
        <v>207</v>
      </c>
      <c r="B136" s="11">
        <v>81</v>
      </c>
      <c r="C136" s="11">
        <v>260</v>
      </c>
      <c r="D136" s="23">
        <v>0.31</v>
      </c>
      <c r="E136" s="44">
        <v>103.20172704659433</v>
      </c>
      <c r="F136" s="44">
        <v>339.15266560173689</v>
      </c>
      <c r="G136" s="23">
        <v>0.30429283775048649</v>
      </c>
      <c r="H136" s="69"/>
    </row>
    <row r="137" spans="1:8" x14ac:dyDescent="0.2">
      <c r="A137" s="29" t="s">
        <v>200</v>
      </c>
      <c r="B137" s="11">
        <v>25</v>
      </c>
      <c r="C137" s="11">
        <v>105</v>
      </c>
      <c r="D137" s="23">
        <v>0.23400000000000001</v>
      </c>
      <c r="E137" s="44">
        <v>48.998513433194226</v>
      </c>
      <c r="F137" s="44">
        <v>187.39954486658209</v>
      </c>
      <c r="G137" s="23">
        <v>0.26146548791288904</v>
      </c>
      <c r="H137" s="69"/>
    </row>
    <row r="138" spans="1:8" x14ac:dyDescent="0.2">
      <c r="A138" s="29" t="s">
        <v>209</v>
      </c>
      <c r="B138" s="11">
        <v>23</v>
      </c>
      <c r="C138" s="11">
        <v>168</v>
      </c>
      <c r="D138" s="23">
        <v>0.13800000000000001</v>
      </c>
      <c r="E138" s="44">
        <v>44.456531067824457</v>
      </c>
      <c r="F138" s="44">
        <v>234.18723093434392</v>
      </c>
      <c r="G138" s="23">
        <v>0.18983328378090847</v>
      </c>
      <c r="H138" s="69"/>
    </row>
    <row r="139" spans="1:8" x14ac:dyDescent="0.2">
      <c r="A139" s="29" t="s">
        <v>201</v>
      </c>
      <c r="B139" s="11">
        <v>24</v>
      </c>
      <c r="C139" s="11">
        <v>121</v>
      </c>
      <c r="D139" s="23">
        <v>0.19700000000000001</v>
      </c>
      <c r="E139" s="44">
        <v>63.644605323663981</v>
      </c>
      <c r="F139" s="44">
        <v>229.8659317114568</v>
      </c>
      <c r="G139" s="23">
        <v>0.27687706851468091</v>
      </c>
      <c r="H139" s="69"/>
    </row>
    <row r="140" spans="1:8" x14ac:dyDescent="0.2">
      <c r="A140" s="29" t="s">
        <v>202</v>
      </c>
      <c r="B140" s="11">
        <v>5</v>
      </c>
      <c r="C140" s="11">
        <v>31</v>
      </c>
      <c r="D140" s="23">
        <v>0.158</v>
      </c>
      <c r="E140" s="44">
        <v>147.94409942675065</v>
      </c>
      <c r="F140" s="44">
        <v>1033.6272928643891</v>
      </c>
      <c r="G140" s="23">
        <v>0.14313099165248219</v>
      </c>
      <c r="H140" s="69"/>
    </row>
    <row r="141" spans="1:8" x14ac:dyDescent="0.2">
      <c r="A141" s="88" t="s">
        <v>853</v>
      </c>
      <c r="C141" s="10"/>
      <c r="G141" s="11" t="s">
        <v>27</v>
      </c>
    </row>
    <row r="142" spans="1:8" x14ac:dyDescent="0.2">
      <c r="A142" s="88" t="s">
        <v>854</v>
      </c>
    </row>
    <row r="143" spans="1:8" x14ac:dyDescent="0.2">
      <c r="A143" s="88"/>
    </row>
    <row r="145" spans="1:3" ht="17.25" thickBot="1" x14ac:dyDescent="0.35">
      <c r="A145" s="30" t="s">
        <v>373</v>
      </c>
    </row>
    <row r="146" spans="1:3" x14ac:dyDescent="0.2">
      <c r="A146" s="31" t="s">
        <v>1145</v>
      </c>
    </row>
    <row r="147" spans="1:3" ht="38.25" x14ac:dyDescent="0.2">
      <c r="A147" s="35" t="s">
        <v>68</v>
      </c>
      <c r="B147" s="22" t="s">
        <v>360</v>
      </c>
      <c r="C147" s="18"/>
    </row>
    <row r="148" spans="1:3" x14ac:dyDescent="0.2">
      <c r="A148" s="35"/>
      <c r="B148" s="18">
        <v>2020</v>
      </c>
      <c r="C148" s="18">
        <v>2021</v>
      </c>
    </row>
    <row r="149" spans="1:3" x14ac:dyDescent="0.2">
      <c r="A149" s="29" t="s">
        <v>70</v>
      </c>
      <c r="B149" s="23">
        <v>0.02</v>
      </c>
      <c r="C149" s="24">
        <v>0.20421631812245405</v>
      </c>
    </row>
    <row r="150" spans="1:3" x14ac:dyDescent="0.2">
      <c r="A150" s="29" t="s">
        <v>74</v>
      </c>
      <c r="B150" s="23">
        <v>0.112</v>
      </c>
      <c r="C150" s="24">
        <v>0.2715577446151583</v>
      </c>
    </row>
    <row r="151" spans="1:3" x14ac:dyDescent="0.2">
      <c r="A151" s="29" t="s">
        <v>78</v>
      </c>
      <c r="B151" s="23">
        <v>2.7E-2</v>
      </c>
      <c r="C151" s="24">
        <v>0.10123869027630406</v>
      </c>
    </row>
    <row r="152" spans="1:3" x14ac:dyDescent="0.2">
      <c r="A152" s="29" t="s">
        <v>82</v>
      </c>
      <c r="B152" s="23">
        <v>2.1000000000000001E-2</v>
      </c>
      <c r="C152" s="24">
        <v>4.2760108634961588E-2</v>
      </c>
    </row>
    <row r="153" spans="1:3" x14ac:dyDescent="0.2">
      <c r="A153" s="29" t="s">
        <v>86</v>
      </c>
      <c r="B153" s="23">
        <v>4.4999999999999998E-2</v>
      </c>
      <c r="C153" s="24">
        <v>0.125</v>
      </c>
    </row>
    <row r="154" spans="1:3" x14ac:dyDescent="0.2">
      <c r="A154" s="29" t="s">
        <v>90</v>
      </c>
      <c r="B154" s="23">
        <v>7.9000000000000001E-2</v>
      </c>
      <c r="C154" s="24">
        <v>7.407407407407407E-2</v>
      </c>
    </row>
    <row r="155" spans="1:3" x14ac:dyDescent="0.2">
      <c r="A155" s="29" t="s">
        <v>94</v>
      </c>
      <c r="B155" s="23">
        <v>3.7999999999999999E-2</v>
      </c>
      <c r="C155" s="24">
        <v>6.4220183486238536E-2</v>
      </c>
    </row>
    <row r="156" spans="1:3" x14ac:dyDescent="0.2">
      <c r="A156" s="29" t="s">
        <v>98</v>
      </c>
      <c r="B156" s="23">
        <v>0.222</v>
      </c>
      <c r="C156" s="24">
        <v>0.34522042324023894</v>
      </c>
    </row>
    <row r="157" spans="1:3" x14ac:dyDescent="0.2">
      <c r="A157" s="29" t="s">
        <v>102</v>
      </c>
      <c r="B157" s="23">
        <v>8.2000000000000003E-2</v>
      </c>
      <c r="C157" s="24">
        <v>0.11834319526627218</v>
      </c>
    </row>
    <row r="158" spans="1:3" x14ac:dyDescent="0.2">
      <c r="A158" s="29" t="s">
        <v>106</v>
      </c>
      <c r="B158" s="23">
        <v>0.10299999999999999</v>
      </c>
      <c r="C158" s="24">
        <v>0.1103202846975089</v>
      </c>
    </row>
    <row r="159" spans="1:3" x14ac:dyDescent="0.2">
      <c r="A159" s="29" t="s">
        <v>110</v>
      </c>
      <c r="B159" s="23">
        <v>7.4999999999999997E-2</v>
      </c>
      <c r="C159" s="24">
        <v>0.21833931379604915</v>
      </c>
    </row>
    <row r="160" spans="1:3" x14ac:dyDescent="0.2">
      <c r="A160" s="29" t="s">
        <v>114</v>
      </c>
      <c r="B160" s="23">
        <v>0.19900000000000001</v>
      </c>
      <c r="C160" s="24">
        <v>0.15184716246864818</v>
      </c>
    </row>
    <row r="161" spans="1:3" x14ac:dyDescent="0.2">
      <c r="A161" s="29" t="s">
        <v>118</v>
      </c>
      <c r="B161" s="23">
        <v>2.7E-2</v>
      </c>
      <c r="C161" s="24">
        <v>4.7619047619047616E-2</v>
      </c>
    </row>
    <row r="162" spans="1:3" x14ac:dyDescent="0.2">
      <c r="A162" s="29" t="s">
        <v>122</v>
      </c>
      <c r="B162" s="23">
        <v>7.9000000000000001E-2</v>
      </c>
      <c r="C162" s="24">
        <v>0.10083125159519768</v>
      </c>
    </row>
    <row r="163" spans="1:3" x14ac:dyDescent="0.2">
      <c r="A163" s="29" t="s">
        <v>126</v>
      </c>
      <c r="B163" s="23">
        <v>0</v>
      </c>
      <c r="C163" s="24">
        <v>0.19578218445073936</v>
      </c>
    </row>
    <row r="164" spans="1:3" x14ac:dyDescent="0.2">
      <c r="A164" s="29" t="s">
        <v>130</v>
      </c>
      <c r="B164" s="23">
        <v>0.11899999999999999</v>
      </c>
      <c r="C164" s="24">
        <v>0.26391284295771689</v>
      </c>
    </row>
    <row r="165" spans="1:3" x14ac:dyDescent="0.2">
      <c r="A165" s="29" t="s">
        <v>134</v>
      </c>
      <c r="B165" s="23">
        <v>9.8000000000000004E-2</v>
      </c>
      <c r="C165" s="24">
        <v>0.12168356901832295</v>
      </c>
    </row>
    <row r="166" spans="1:3" x14ac:dyDescent="0.2">
      <c r="A166" s="29" t="s">
        <v>138</v>
      </c>
      <c r="B166" s="23">
        <v>0.111</v>
      </c>
      <c r="C166" s="24">
        <v>0.12411710992685043</v>
      </c>
    </row>
    <row r="167" spans="1:3" x14ac:dyDescent="0.2">
      <c r="A167" s="29" t="s">
        <v>142</v>
      </c>
      <c r="B167" s="23">
        <v>0.183</v>
      </c>
      <c r="C167" s="24">
        <v>0.27636011290239043</v>
      </c>
    </row>
    <row r="168" spans="1:3" x14ac:dyDescent="0.2">
      <c r="A168" s="29" t="s">
        <v>146</v>
      </c>
      <c r="B168" s="23">
        <v>3.6999999999999998E-2</v>
      </c>
      <c r="C168" s="24">
        <v>6.0606060606060608E-2</v>
      </c>
    </row>
    <row r="169" spans="1:3" x14ac:dyDescent="0.2">
      <c r="A169" s="29" t="s">
        <v>71</v>
      </c>
      <c r="B169" s="23">
        <v>0.26700000000000002</v>
      </c>
      <c r="C169" s="24">
        <v>0.47619047619047616</v>
      </c>
    </row>
    <row r="170" spans="1:3" x14ac:dyDescent="0.2">
      <c r="A170" s="29" t="s">
        <v>75</v>
      </c>
      <c r="B170" s="23">
        <v>5.8999999999999997E-2</v>
      </c>
      <c r="C170" s="24">
        <v>0.11510791366906475</v>
      </c>
    </row>
    <row r="171" spans="1:3" x14ac:dyDescent="0.2">
      <c r="A171" s="29" t="s">
        <v>79</v>
      </c>
      <c r="B171" s="23">
        <v>3.5999999999999997E-2</v>
      </c>
      <c r="C171" s="24">
        <v>0.17073170731707318</v>
      </c>
    </row>
    <row r="172" spans="1:3" x14ac:dyDescent="0.2">
      <c r="A172" s="29" t="s">
        <v>83</v>
      </c>
      <c r="B172" s="23">
        <v>6.5000000000000002E-2</v>
      </c>
      <c r="C172" s="24">
        <v>3.5087719298245612E-2</v>
      </c>
    </row>
    <row r="173" spans="1:3" x14ac:dyDescent="0.2">
      <c r="A173" s="29" t="s">
        <v>87</v>
      </c>
      <c r="B173" s="23">
        <v>1.0999999999999999E-2</v>
      </c>
      <c r="C173" s="24">
        <v>0.08</v>
      </c>
    </row>
    <row r="174" spans="1:3" x14ac:dyDescent="0.2">
      <c r="A174" s="29" t="s">
        <v>91</v>
      </c>
      <c r="B174" s="23">
        <v>5.0999999999999997E-2</v>
      </c>
      <c r="C174" s="24">
        <v>5.9809433530546227E-2</v>
      </c>
    </row>
    <row r="175" spans="1:3" x14ac:dyDescent="0.2">
      <c r="A175" s="29" t="s">
        <v>95</v>
      </c>
      <c r="B175" s="23">
        <v>4.4999999999999998E-2</v>
      </c>
      <c r="C175" s="24">
        <v>5.6182226851271645E-2</v>
      </c>
    </row>
    <row r="176" spans="1:3" x14ac:dyDescent="0.2">
      <c r="A176" s="29" t="s">
        <v>99</v>
      </c>
      <c r="B176" s="23">
        <v>9.4E-2</v>
      </c>
      <c r="C176" s="24">
        <v>7.6190476190476197E-2</v>
      </c>
    </row>
    <row r="177" spans="1:3" x14ac:dyDescent="0.2">
      <c r="A177" s="29" t="s">
        <v>103</v>
      </c>
      <c r="B177" s="23">
        <v>0</v>
      </c>
      <c r="C177" s="24">
        <v>0</v>
      </c>
    </row>
    <row r="178" spans="1:3" x14ac:dyDescent="0.2">
      <c r="A178" s="29" t="s">
        <v>107</v>
      </c>
      <c r="B178" s="23" t="s">
        <v>363</v>
      </c>
      <c r="C178" s="24" t="s">
        <v>766</v>
      </c>
    </row>
    <row r="179" spans="1:3" x14ac:dyDescent="0.2">
      <c r="A179" s="29" t="s">
        <v>111</v>
      </c>
      <c r="B179" s="23">
        <v>0.128</v>
      </c>
      <c r="C179" s="24">
        <v>0.12332885934026042</v>
      </c>
    </row>
    <row r="180" spans="1:3" x14ac:dyDescent="0.2">
      <c r="A180" s="29" t="s">
        <v>115</v>
      </c>
      <c r="B180" s="23">
        <v>0</v>
      </c>
      <c r="C180" s="24">
        <v>0.27500000000000002</v>
      </c>
    </row>
    <row r="181" spans="1:3" x14ac:dyDescent="0.2">
      <c r="A181" s="29" t="s">
        <v>119</v>
      </c>
      <c r="B181" s="23">
        <v>0.16</v>
      </c>
      <c r="C181" s="24">
        <v>0.23179704794651781</v>
      </c>
    </row>
    <row r="182" spans="1:3" x14ac:dyDescent="0.2">
      <c r="A182" s="29" t="s">
        <v>123</v>
      </c>
      <c r="B182" s="23">
        <v>0.105</v>
      </c>
      <c r="C182" s="24">
        <v>0.19230769230769232</v>
      </c>
    </row>
    <row r="183" spans="1:3" x14ac:dyDescent="0.2">
      <c r="A183" s="29" t="s">
        <v>127</v>
      </c>
      <c r="B183" s="23">
        <v>0.04</v>
      </c>
      <c r="C183" s="24">
        <v>8.1632653061224483E-2</v>
      </c>
    </row>
    <row r="184" spans="1:3" x14ac:dyDescent="0.2">
      <c r="A184" s="29" t="s">
        <v>131</v>
      </c>
      <c r="B184" s="23">
        <v>3.1E-2</v>
      </c>
      <c r="C184" s="24">
        <v>9.3298879419584063E-2</v>
      </c>
    </row>
    <row r="185" spans="1:3" x14ac:dyDescent="0.2">
      <c r="A185" s="29" t="s">
        <v>135</v>
      </c>
      <c r="B185" s="23">
        <v>6.2E-2</v>
      </c>
      <c r="C185" s="24">
        <v>0.16666666666666666</v>
      </c>
    </row>
    <row r="186" spans="1:3" x14ac:dyDescent="0.2">
      <c r="A186" s="29" t="s">
        <v>139</v>
      </c>
      <c r="B186" s="23">
        <v>0.122</v>
      </c>
      <c r="C186" s="24">
        <v>0.12438705107040279</v>
      </c>
    </row>
    <row r="187" spans="1:3" x14ac:dyDescent="0.2">
      <c r="A187" s="29" t="s">
        <v>143</v>
      </c>
      <c r="B187" s="23">
        <v>3.2000000000000001E-2</v>
      </c>
      <c r="C187" s="24">
        <v>1.7241379310344827E-2</v>
      </c>
    </row>
    <row r="188" spans="1:3" x14ac:dyDescent="0.2">
      <c r="A188" s="29" t="s">
        <v>147</v>
      </c>
      <c r="B188" s="23">
        <v>2.3E-2</v>
      </c>
      <c r="C188" s="24">
        <v>3.4482758620689655E-2</v>
      </c>
    </row>
    <row r="189" spans="1:3" x14ac:dyDescent="0.2">
      <c r="A189" s="29" t="s">
        <v>72</v>
      </c>
      <c r="B189" s="23">
        <v>7.0999999999999994E-2</v>
      </c>
      <c r="C189" s="24">
        <v>0</v>
      </c>
    </row>
    <row r="190" spans="1:3" x14ac:dyDescent="0.2">
      <c r="A190" s="29" t="s">
        <v>76</v>
      </c>
      <c r="B190" s="23">
        <v>0.154</v>
      </c>
      <c r="C190" s="24">
        <v>5.5045871559633031E-2</v>
      </c>
    </row>
    <row r="191" spans="1:3" x14ac:dyDescent="0.2">
      <c r="A191" s="29" t="s">
        <v>80</v>
      </c>
      <c r="B191" s="23">
        <v>3.5999999999999997E-2</v>
      </c>
      <c r="C191" s="24">
        <v>4.7244094488188976E-2</v>
      </c>
    </row>
    <row r="192" spans="1:3" x14ac:dyDescent="0.2">
      <c r="A192" s="29" t="s">
        <v>84</v>
      </c>
      <c r="B192" s="23">
        <v>7.0000000000000007E-2</v>
      </c>
      <c r="C192" s="24">
        <v>6.25E-2</v>
      </c>
    </row>
    <row r="193" spans="1:3" x14ac:dyDescent="0.2">
      <c r="A193" s="29" t="s">
        <v>88</v>
      </c>
      <c r="B193" s="23">
        <v>0.13400000000000001</v>
      </c>
      <c r="C193" s="24">
        <v>0.25400465982014842</v>
      </c>
    </row>
    <row r="194" spans="1:3" x14ac:dyDescent="0.2">
      <c r="A194" s="29" t="s">
        <v>92</v>
      </c>
      <c r="B194" s="23">
        <v>5.6000000000000001E-2</v>
      </c>
      <c r="C194" s="24">
        <v>0.17117210978774802</v>
      </c>
    </row>
    <row r="195" spans="1:3" x14ac:dyDescent="0.2">
      <c r="A195" s="29" t="s">
        <v>96</v>
      </c>
      <c r="B195" s="23">
        <v>5.6000000000000001E-2</v>
      </c>
      <c r="C195" s="24">
        <v>0.22307351932265512</v>
      </c>
    </row>
    <row r="196" spans="1:3" x14ac:dyDescent="0.2">
      <c r="A196" s="29" t="s">
        <v>100</v>
      </c>
      <c r="B196" s="23">
        <v>4.1000000000000002E-2</v>
      </c>
      <c r="C196" s="24">
        <v>0.16495805508030242</v>
      </c>
    </row>
    <row r="197" spans="1:3" x14ac:dyDescent="0.2">
      <c r="A197" s="29" t="s">
        <v>104</v>
      </c>
      <c r="B197" s="23">
        <v>6.2E-2</v>
      </c>
      <c r="C197" s="24">
        <v>5.3475935828877004E-2</v>
      </c>
    </row>
    <row r="198" spans="1:3" x14ac:dyDescent="0.2">
      <c r="A198" s="29" t="s">
        <v>108</v>
      </c>
      <c r="B198" s="23">
        <v>0.12</v>
      </c>
      <c r="C198" s="24">
        <v>8.943089430894309E-2</v>
      </c>
    </row>
    <row r="199" spans="1:3" x14ac:dyDescent="0.2">
      <c r="A199" s="29" t="s">
        <v>112</v>
      </c>
      <c r="B199" s="23">
        <v>0.104</v>
      </c>
      <c r="C199" s="24">
        <v>0.18333333333333332</v>
      </c>
    </row>
    <row r="200" spans="1:3" x14ac:dyDescent="0.2">
      <c r="A200" s="29" t="s">
        <v>116</v>
      </c>
      <c r="B200" s="23">
        <v>2.5000000000000001E-2</v>
      </c>
      <c r="C200" s="24">
        <v>0.1223021582733813</v>
      </c>
    </row>
    <row r="201" spans="1:3" x14ac:dyDescent="0.2">
      <c r="A201" s="29" t="s">
        <v>120</v>
      </c>
      <c r="B201" s="23">
        <v>2.7E-2</v>
      </c>
      <c r="C201" s="24">
        <v>6.9620253164556958E-2</v>
      </c>
    </row>
    <row r="202" spans="1:3" x14ac:dyDescent="0.2">
      <c r="A202" s="29" t="s">
        <v>124</v>
      </c>
      <c r="B202" s="23">
        <v>4.2000000000000003E-2</v>
      </c>
      <c r="C202" s="24">
        <v>0.11764705882352941</v>
      </c>
    </row>
    <row r="203" spans="1:3" x14ac:dyDescent="0.2">
      <c r="A203" s="29" t="s">
        <v>128</v>
      </c>
      <c r="B203" s="23">
        <v>0</v>
      </c>
      <c r="C203" s="24">
        <v>0.12595132286907151</v>
      </c>
    </row>
    <row r="204" spans="1:3" x14ac:dyDescent="0.2">
      <c r="A204" s="29" t="s">
        <v>132</v>
      </c>
      <c r="B204" s="23">
        <v>0.23499999999999999</v>
      </c>
      <c r="C204" s="24">
        <v>4.5454545454545456E-2</v>
      </c>
    </row>
    <row r="205" spans="1:3" x14ac:dyDescent="0.2">
      <c r="A205" s="29" t="s">
        <v>136</v>
      </c>
      <c r="B205" s="23">
        <v>0.109</v>
      </c>
      <c r="C205" s="24">
        <v>0.1044776119402985</v>
      </c>
    </row>
    <row r="206" spans="1:3" x14ac:dyDescent="0.2">
      <c r="A206" s="29" t="s">
        <v>140</v>
      </c>
      <c r="B206" s="23">
        <v>0.17399999999999999</v>
      </c>
      <c r="C206" s="24">
        <v>0.24242424242424243</v>
      </c>
    </row>
    <row r="207" spans="1:3" x14ac:dyDescent="0.2">
      <c r="A207" s="29" t="s">
        <v>144</v>
      </c>
      <c r="B207" s="23">
        <v>1.4E-2</v>
      </c>
      <c r="C207" s="24">
        <v>3.4090909090909088E-2</v>
      </c>
    </row>
    <row r="208" spans="1:3" x14ac:dyDescent="0.2">
      <c r="A208" s="29" t="s">
        <v>148</v>
      </c>
      <c r="B208" s="23">
        <v>0.13600000000000001</v>
      </c>
      <c r="C208" s="24">
        <v>0.36363636363636365</v>
      </c>
    </row>
    <row r="209" spans="1:3" x14ac:dyDescent="0.2">
      <c r="A209" s="29" t="s">
        <v>73</v>
      </c>
      <c r="B209" s="23" t="s">
        <v>362</v>
      </c>
      <c r="C209" s="24" t="s">
        <v>767</v>
      </c>
    </row>
    <row r="210" spans="1:3" x14ac:dyDescent="0.2">
      <c r="A210" s="29" t="s">
        <v>77</v>
      </c>
      <c r="B210" s="23">
        <v>0.05</v>
      </c>
      <c r="C210" s="24">
        <v>0.1</v>
      </c>
    </row>
    <row r="211" spans="1:3" x14ac:dyDescent="0.2">
      <c r="A211" s="29" t="s">
        <v>81</v>
      </c>
      <c r="B211" s="23">
        <v>0</v>
      </c>
      <c r="C211" s="24">
        <v>7.6881134133042539E-2</v>
      </c>
    </row>
    <row r="212" spans="1:3" x14ac:dyDescent="0.2">
      <c r="A212" s="29" t="s">
        <v>85</v>
      </c>
      <c r="B212" s="23">
        <v>8.3000000000000004E-2</v>
      </c>
      <c r="C212" s="24">
        <v>2.3809523809523808E-2</v>
      </c>
    </row>
    <row r="213" spans="1:3" x14ac:dyDescent="0.2">
      <c r="A213" s="29" t="s">
        <v>89</v>
      </c>
      <c r="B213" s="23">
        <v>0</v>
      </c>
      <c r="C213" s="24">
        <v>0.36363636363636365</v>
      </c>
    </row>
    <row r="214" spans="1:3" x14ac:dyDescent="0.2">
      <c r="A214" s="29" t="s">
        <v>93</v>
      </c>
      <c r="B214" s="23">
        <v>3.3000000000000002E-2</v>
      </c>
      <c r="C214" s="24">
        <v>4.3462578899909815E-2</v>
      </c>
    </row>
    <row r="215" spans="1:3" x14ac:dyDescent="0.2">
      <c r="A215" s="29" t="s">
        <v>97</v>
      </c>
      <c r="B215" s="23">
        <v>0.14699999999999999</v>
      </c>
      <c r="C215" s="24">
        <v>0.33577902722107478</v>
      </c>
    </row>
    <row r="216" spans="1:3" x14ac:dyDescent="0.2">
      <c r="A216" s="29" t="s">
        <v>101</v>
      </c>
      <c r="B216" s="23">
        <v>0.28699999999999998</v>
      </c>
      <c r="C216" s="24">
        <v>0.30266993121137931</v>
      </c>
    </row>
    <row r="217" spans="1:3" x14ac:dyDescent="0.2">
      <c r="A217" s="29" t="s">
        <v>174</v>
      </c>
      <c r="B217" s="23" t="s">
        <v>362</v>
      </c>
      <c r="C217" s="24" t="s">
        <v>767</v>
      </c>
    </row>
    <row r="218" spans="1:3" x14ac:dyDescent="0.2">
      <c r="A218" s="29" t="s">
        <v>109</v>
      </c>
      <c r="B218" s="23">
        <v>7.6999999999999999E-2</v>
      </c>
      <c r="C218" s="24">
        <v>5.6603773584905662E-2</v>
      </c>
    </row>
    <row r="219" spans="1:3" x14ac:dyDescent="0.2">
      <c r="A219" s="29" t="s">
        <v>113</v>
      </c>
      <c r="B219" s="23">
        <v>0</v>
      </c>
      <c r="C219" s="24">
        <v>3.4482758620689655E-2</v>
      </c>
    </row>
    <row r="220" spans="1:3" x14ac:dyDescent="0.2">
      <c r="A220" s="29" t="s">
        <v>117</v>
      </c>
      <c r="B220" s="23">
        <v>3.5999999999999997E-2</v>
      </c>
      <c r="C220" s="24">
        <v>0.16176470588235295</v>
      </c>
    </row>
    <row r="221" spans="1:3" x14ac:dyDescent="0.2">
      <c r="A221" s="29" t="s">
        <v>121</v>
      </c>
      <c r="B221" s="23">
        <v>0.33100000000000002</v>
      </c>
      <c r="C221" s="24">
        <v>2.3843671389581156E-2</v>
      </c>
    </row>
    <row r="222" spans="1:3" x14ac:dyDescent="0.2">
      <c r="A222" s="29" t="s">
        <v>125</v>
      </c>
      <c r="B222" s="23">
        <v>9.1999999999999998E-2</v>
      </c>
      <c r="C222" s="24">
        <v>7.2727272727272724E-2</v>
      </c>
    </row>
    <row r="223" spans="1:3" x14ac:dyDescent="0.2">
      <c r="A223" s="29" t="s">
        <v>129</v>
      </c>
      <c r="B223" s="23">
        <v>9.8000000000000004E-2</v>
      </c>
      <c r="C223" s="24">
        <v>0.15833615935079998</v>
      </c>
    </row>
    <row r="224" spans="1:3" x14ac:dyDescent="0.2">
      <c r="A224" s="29" t="s">
        <v>133</v>
      </c>
      <c r="B224" s="23">
        <v>1.7000000000000001E-2</v>
      </c>
      <c r="C224" s="24">
        <v>8.1392657067456839E-2</v>
      </c>
    </row>
    <row r="225" spans="1:3" x14ac:dyDescent="0.2">
      <c r="A225" s="29" t="s">
        <v>137</v>
      </c>
      <c r="B225" s="23">
        <v>0.14699999999999999</v>
      </c>
      <c r="C225" s="24">
        <v>0.21679475612605961</v>
      </c>
    </row>
    <row r="226" spans="1:3" x14ac:dyDescent="0.2">
      <c r="A226" s="29" t="s">
        <v>141</v>
      </c>
      <c r="B226" s="23">
        <v>0.04</v>
      </c>
      <c r="C226" s="24">
        <v>7.0927003217001836E-2</v>
      </c>
    </row>
    <row r="227" spans="1:3" x14ac:dyDescent="0.2">
      <c r="A227" s="29" t="s">
        <v>145</v>
      </c>
      <c r="B227" s="23">
        <v>3.3000000000000002E-2</v>
      </c>
      <c r="C227" s="24">
        <v>4.9426173471614133E-2</v>
      </c>
    </row>
    <row r="228" spans="1:3" x14ac:dyDescent="0.2">
      <c r="A228" s="29" t="s">
        <v>149</v>
      </c>
      <c r="B228" s="23">
        <v>8.8999999999999996E-2</v>
      </c>
      <c r="C228" s="24">
        <v>0.22381594577552372</v>
      </c>
    </row>
    <row r="229" spans="1:3" x14ac:dyDescent="0.2">
      <c r="A229" s="88" t="s">
        <v>364</v>
      </c>
      <c r="C229" s="50"/>
    </row>
    <row r="230" spans="1:3" x14ac:dyDescent="0.2">
      <c r="A230" s="88" t="s">
        <v>855</v>
      </c>
    </row>
    <row r="232" spans="1:3" x14ac:dyDescent="0.2">
      <c r="A232" s="31" t="s">
        <v>1146</v>
      </c>
    </row>
    <row r="233" spans="1:3" ht="38.25" x14ac:dyDescent="0.2">
      <c r="A233" s="35" t="s">
        <v>152</v>
      </c>
      <c r="B233" s="22" t="s">
        <v>360</v>
      </c>
      <c r="C233" s="18"/>
    </row>
    <row r="234" spans="1:3" x14ac:dyDescent="0.2">
      <c r="A234" s="35"/>
      <c r="B234" s="18">
        <v>2020</v>
      </c>
      <c r="C234" s="18">
        <v>2021</v>
      </c>
    </row>
    <row r="235" spans="1:3" x14ac:dyDescent="0.2">
      <c r="A235" s="29" t="s">
        <v>181</v>
      </c>
      <c r="B235" s="49">
        <v>0.05</v>
      </c>
      <c r="C235" s="50">
        <v>7.9647808722888069E-2</v>
      </c>
    </row>
    <row r="236" spans="1:3" x14ac:dyDescent="0.2">
      <c r="A236" s="29" t="s">
        <v>182</v>
      </c>
      <c r="B236" s="49">
        <v>3.9E-2</v>
      </c>
      <c r="C236" s="50">
        <v>7.0000000000000007E-2</v>
      </c>
    </row>
    <row r="237" spans="1:3" x14ac:dyDescent="0.2">
      <c r="A237" s="29" t="s">
        <v>183</v>
      </c>
      <c r="B237" s="49">
        <v>0.122</v>
      </c>
      <c r="C237" s="50">
        <v>0.19930504334880891</v>
      </c>
    </row>
    <row r="238" spans="1:3" x14ac:dyDescent="0.2">
      <c r="A238" s="29" t="s">
        <v>184</v>
      </c>
      <c r="B238" s="49">
        <v>6.8000000000000005E-2</v>
      </c>
      <c r="C238" s="50">
        <v>0.13967874161860858</v>
      </c>
    </row>
    <row r="239" spans="1:3" x14ac:dyDescent="0.2">
      <c r="A239" s="29" t="s">
        <v>185</v>
      </c>
      <c r="B239" s="49">
        <v>7.8E-2</v>
      </c>
      <c r="C239" s="50">
        <v>0.15744792960011075</v>
      </c>
    </row>
    <row r="240" spans="1:3" x14ac:dyDescent="0.2">
      <c r="A240" s="29" t="s">
        <v>186</v>
      </c>
      <c r="B240" s="49">
        <v>0.127</v>
      </c>
      <c r="C240" s="50">
        <v>0.21025958140109391</v>
      </c>
    </row>
    <row r="241" spans="1:3" x14ac:dyDescent="0.2">
      <c r="A241" s="29" t="s">
        <v>187</v>
      </c>
      <c r="B241" s="49">
        <v>6.9000000000000006E-2</v>
      </c>
      <c r="C241" s="50">
        <v>7.2213500784929358E-2</v>
      </c>
    </row>
    <row r="242" spans="1:3" x14ac:dyDescent="0.2">
      <c r="A242" s="29" t="s">
        <v>188</v>
      </c>
      <c r="B242" s="49">
        <v>6.3E-2</v>
      </c>
      <c r="C242" s="50">
        <v>0.12204724409448819</v>
      </c>
    </row>
    <row r="243" spans="1:3" x14ac:dyDescent="0.2">
      <c r="A243" s="29" t="s">
        <v>139</v>
      </c>
      <c r="B243" s="49">
        <v>6.2E-2</v>
      </c>
      <c r="C243" s="50">
        <v>0.10079638928633482</v>
      </c>
    </row>
    <row r="244" spans="1:3" x14ac:dyDescent="0.2">
      <c r="A244" s="29" t="s">
        <v>189</v>
      </c>
      <c r="B244" s="49">
        <v>0.11600000000000001</v>
      </c>
      <c r="C244" s="50">
        <v>0.26505295524419908</v>
      </c>
    </row>
    <row r="245" spans="1:3" x14ac:dyDescent="0.2">
      <c r="A245" s="29" t="s">
        <v>190</v>
      </c>
      <c r="B245" s="49">
        <v>8.2000000000000003E-2</v>
      </c>
      <c r="C245" s="50">
        <v>0.11715224355570354</v>
      </c>
    </row>
    <row r="246" spans="1:3" x14ac:dyDescent="0.2">
      <c r="A246" s="29" t="s">
        <v>191</v>
      </c>
      <c r="B246" s="49">
        <v>3.6999999999999998E-2</v>
      </c>
      <c r="C246" s="50">
        <v>6.36418612341383E-2</v>
      </c>
    </row>
    <row r="247" spans="1:3" x14ac:dyDescent="0.2">
      <c r="A247" s="29" t="s">
        <v>192</v>
      </c>
      <c r="B247" s="49">
        <v>0.122</v>
      </c>
      <c r="C247" s="50">
        <v>0.2287882965484333</v>
      </c>
    </row>
    <row r="248" spans="1:3" x14ac:dyDescent="0.2">
      <c r="A248" s="29" t="s">
        <v>193</v>
      </c>
      <c r="B248" s="49">
        <v>8.3000000000000004E-2</v>
      </c>
      <c r="C248" s="50">
        <v>0.13733613562583055</v>
      </c>
    </row>
    <row r="249" spans="1:3" x14ac:dyDescent="0.2">
      <c r="A249" s="29" t="s">
        <v>194</v>
      </c>
      <c r="B249" s="49">
        <v>6.5000000000000002E-2</v>
      </c>
      <c r="C249" s="50">
        <v>8.4284137735813655E-2</v>
      </c>
    </row>
    <row r="250" spans="1:3" x14ac:dyDescent="0.2">
      <c r="A250" s="29" t="s">
        <v>195</v>
      </c>
      <c r="B250" s="49">
        <v>7.2999999999999995E-2</v>
      </c>
      <c r="C250" s="50">
        <v>0.15247309212917556</v>
      </c>
    </row>
    <row r="251" spans="1:3" x14ac:dyDescent="0.2">
      <c r="A251" s="29" t="s">
        <v>196</v>
      </c>
      <c r="B251" s="49">
        <v>0.13900000000000001</v>
      </c>
      <c r="C251" s="50">
        <v>0.17623984331744996</v>
      </c>
    </row>
    <row r="252" spans="1:3" x14ac:dyDescent="0.2">
      <c r="A252" s="88" t="s">
        <v>855</v>
      </c>
      <c r="B252" s="49"/>
      <c r="C252" s="50"/>
    </row>
    <row r="254" spans="1:3" x14ac:dyDescent="0.2">
      <c r="A254" s="31" t="s">
        <v>1147</v>
      </c>
    </row>
    <row r="255" spans="1:3" ht="38.25" x14ac:dyDescent="0.2">
      <c r="A255" s="35" t="s">
        <v>170</v>
      </c>
      <c r="B255" s="22" t="s">
        <v>360</v>
      </c>
      <c r="C255" s="18"/>
    </row>
    <row r="256" spans="1:3" x14ac:dyDescent="0.2">
      <c r="A256" s="35"/>
      <c r="B256" s="18">
        <v>2020</v>
      </c>
      <c r="C256" s="18">
        <v>2021</v>
      </c>
    </row>
    <row r="257" spans="1:3" x14ac:dyDescent="0.2">
      <c r="A257" s="29" t="s">
        <v>171</v>
      </c>
      <c r="B257" s="49">
        <v>8.5999999999999993E-2</v>
      </c>
      <c r="C257" s="50">
        <v>0.12631592574723297</v>
      </c>
    </row>
    <row r="258" spans="1:3" x14ac:dyDescent="0.2">
      <c r="A258" s="29" t="s">
        <v>172</v>
      </c>
      <c r="B258" s="49">
        <v>0.06</v>
      </c>
      <c r="C258" s="50">
        <v>0.12479145891009352</v>
      </c>
    </row>
    <row r="259" spans="1:3" x14ac:dyDescent="0.2">
      <c r="A259" s="29" t="s">
        <v>365</v>
      </c>
      <c r="B259" s="49">
        <v>0.13100000000000001</v>
      </c>
      <c r="C259" s="50">
        <v>0.22245545824734234</v>
      </c>
    </row>
    <row r="260" spans="1:3" x14ac:dyDescent="0.2">
      <c r="A260" s="88" t="s">
        <v>855</v>
      </c>
    </row>
    <row r="261" spans="1:3" x14ac:dyDescent="0.2">
      <c r="A261" s="88"/>
    </row>
    <row r="263" spans="1:3" ht="17.25" thickBot="1" x14ac:dyDescent="0.35">
      <c r="A263" s="30" t="s">
        <v>814</v>
      </c>
    </row>
    <row r="264" spans="1:3" x14ac:dyDescent="0.2">
      <c r="A264" s="31" t="s">
        <v>1148</v>
      </c>
    </row>
    <row r="265" spans="1:3" ht="38.25" x14ac:dyDescent="0.2">
      <c r="A265" s="35" t="s">
        <v>358</v>
      </c>
      <c r="B265" s="22" t="s">
        <v>360</v>
      </c>
      <c r="C265" s="18"/>
    </row>
    <row r="266" spans="1:3" x14ac:dyDescent="0.2">
      <c r="A266" s="35"/>
      <c r="B266" s="18">
        <v>2020</v>
      </c>
      <c r="C266" s="18">
        <v>2021</v>
      </c>
    </row>
    <row r="267" spans="1:3" x14ac:dyDescent="0.2">
      <c r="A267" s="29" t="s">
        <v>366</v>
      </c>
      <c r="B267" s="49">
        <v>7.0999999999999994E-2</v>
      </c>
      <c r="C267" s="50">
        <v>0.13960940712323536</v>
      </c>
    </row>
    <row r="268" spans="1:3" x14ac:dyDescent="0.2">
      <c r="A268" s="29" t="s">
        <v>206</v>
      </c>
      <c r="B268" s="49">
        <v>0.24099999999999999</v>
      </c>
      <c r="C268" s="50">
        <v>0.25904720602021875</v>
      </c>
    </row>
    <row r="269" spans="1:3" x14ac:dyDescent="0.2">
      <c r="A269" s="29" t="s">
        <v>228</v>
      </c>
      <c r="B269" s="49">
        <v>0.29499999999999998</v>
      </c>
      <c r="C269" s="50">
        <v>0.21511429518515029</v>
      </c>
    </row>
    <row r="270" spans="1:3" x14ac:dyDescent="0.2">
      <c r="A270" s="29" t="s">
        <v>367</v>
      </c>
      <c r="B270" s="49">
        <v>0.12</v>
      </c>
      <c r="C270" s="50">
        <v>0.17905962996146399</v>
      </c>
    </row>
    <row r="271" spans="1:3" x14ac:dyDescent="0.2">
      <c r="A271" s="29" t="s">
        <v>203</v>
      </c>
      <c r="B271" s="49">
        <v>0.17699999999999999</v>
      </c>
      <c r="C271" s="50">
        <v>0.25729311317686604</v>
      </c>
    </row>
    <row r="272" spans="1:3" x14ac:dyDescent="0.2">
      <c r="A272" s="29" t="s">
        <v>368</v>
      </c>
      <c r="B272" s="49">
        <v>0.08</v>
      </c>
      <c r="C272" s="50">
        <v>0.2233878989418388</v>
      </c>
    </row>
    <row r="273" spans="1:7" x14ac:dyDescent="0.2">
      <c r="A273" s="29" t="s">
        <v>369</v>
      </c>
      <c r="B273" s="49">
        <v>8.3000000000000004E-2</v>
      </c>
      <c r="C273" s="50">
        <v>0.15315103268908931</v>
      </c>
    </row>
    <row r="274" spans="1:7" x14ac:dyDescent="0.2">
      <c r="A274" s="29" t="s">
        <v>370</v>
      </c>
      <c r="B274" s="49">
        <v>1.2E-2</v>
      </c>
      <c r="C274" s="50">
        <v>6.4499916982810726E-2</v>
      </c>
    </row>
    <row r="275" spans="1:7" x14ac:dyDescent="0.2">
      <c r="A275" s="29" t="s">
        <v>207</v>
      </c>
      <c r="B275" s="49">
        <v>0.31</v>
      </c>
      <c r="C275" s="50">
        <v>0.30429283775048649</v>
      </c>
    </row>
    <row r="276" spans="1:7" x14ac:dyDescent="0.2">
      <c r="A276" s="29" t="s">
        <v>200</v>
      </c>
      <c r="B276" s="49">
        <v>0.23400000000000001</v>
      </c>
      <c r="C276" s="50">
        <v>0.26146548791288904</v>
      </c>
    </row>
    <row r="277" spans="1:7" x14ac:dyDescent="0.2">
      <c r="A277" s="29" t="s">
        <v>371</v>
      </c>
      <c r="B277" s="49">
        <v>0.13800000000000001</v>
      </c>
      <c r="C277" s="50">
        <v>0.18983328378090847</v>
      </c>
    </row>
    <row r="278" spans="1:7" x14ac:dyDescent="0.2">
      <c r="A278" s="29" t="s">
        <v>201</v>
      </c>
      <c r="B278" s="49">
        <v>0.19700000000000001</v>
      </c>
      <c r="C278" s="50">
        <v>0.27687706851468091</v>
      </c>
    </row>
    <row r="279" spans="1:7" x14ac:dyDescent="0.2">
      <c r="A279" s="29" t="s">
        <v>202</v>
      </c>
      <c r="B279" s="49">
        <v>0.158</v>
      </c>
      <c r="C279" s="50">
        <v>0.14313099165248219</v>
      </c>
    </row>
    <row r="280" spans="1:7" x14ac:dyDescent="0.2">
      <c r="A280" s="88" t="s">
        <v>855</v>
      </c>
      <c r="B280" s="49"/>
    </row>
    <row r="281" spans="1:7" x14ac:dyDescent="0.2">
      <c r="A281" s="88" t="s">
        <v>854</v>
      </c>
    </row>
    <row r="282" spans="1:7" x14ac:dyDescent="0.2">
      <c r="A282" s="88"/>
    </row>
    <row r="284" spans="1:7" ht="17.25" thickBot="1" x14ac:dyDescent="0.35">
      <c r="A284" s="30" t="s">
        <v>378</v>
      </c>
    </row>
    <row r="285" spans="1:7" x14ac:dyDescent="0.2">
      <c r="A285" s="31" t="s">
        <v>1149</v>
      </c>
    </row>
    <row r="286" spans="1:7" x14ac:dyDescent="0.2">
      <c r="A286" s="35"/>
      <c r="B286" s="18">
        <v>2020</v>
      </c>
      <c r="C286" s="18"/>
      <c r="D286" s="18"/>
      <c r="E286" s="18">
        <v>2021</v>
      </c>
      <c r="F286" s="18"/>
      <c r="G286" s="18"/>
    </row>
    <row r="287" spans="1:7" ht="25.5" x14ac:dyDescent="0.2">
      <c r="A287" s="35" t="s">
        <v>68</v>
      </c>
      <c r="B287" s="22" t="s">
        <v>275</v>
      </c>
      <c r="C287" s="22" t="s">
        <v>276</v>
      </c>
      <c r="D287" s="22" t="s">
        <v>277</v>
      </c>
      <c r="E287" s="22" t="s">
        <v>275</v>
      </c>
      <c r="F287" s="22" t="s">
        <v>276</v>
      </c>
      <c r="G287" s="22" t="s">
        <v>277</v>
      </c>
    </row>
    <row r="288" spans="1:7" x14ac:dyDescent="0.2">
      <c r="A288" s="29" t="s">
        <v>70</v>
      </c>
      <c r="B288" s="11">
        <v>20</v>
      </c>
      <c r="C288" s="11">
        <v>106</v>
      </c>
      <c r="D288" s="11">
        <v>5.2</v>
      </c>
      <c r="E288" s="44">
        <v>32.034384427892192</v>
      </c>
      <c r="F288" s="44">
        <v>92.148626911530883</v>
      </c>
      <c r="G288" s="48">
        <f>F288/E288</f>
        <v>2.8765536955752298</v>
      </c>
    </row>
    <row r="289" spans="1:7" x14ac:dyDescent="0.2">
      <c r="A289" s="29" t="s">
        <v>74</v>
      </c>
      <c r="B289" s="11">
        <v>19</v>
      </c>
      <c r="C289" s="11">
        <v>64</v>
      </c>
      <c r="D289" s="11">
        <v>3.4</v>
      </c>
      <c r="E289" s="44">
        <v>16.478957915831668</v>
      </c>
      <c r="F289" s="44">
        <v>59.707414829659321</v>
      </c>
      <c r="G289" s="48">
        <f t="shared" ref="G289:G352" si="4">F289/E289</f>
        <v>3.6232518545542982</v>
      </c>
    </row>
    <row r="290" spans="1:7" x14ac:dyDescent="0.2">
      <c r="A290" s="29" t="s">
        <v>78</v>
      </c>
      <c r="B290" s="11">
        <v>96</v>
      </c>
      <c r="C290" s="11">
        <v>994</v>
      </c>
      <c r="D290" s="11">
        <v>10.4</v>
      </c>
      <c r="E290" s="44">
        <v>117.56867869665604</v>
      </c>
      <c r="F290" s="44">
        <v>697.34073377234245</v>
      </c>
      <c r="G290" s="48">
        <f t="shared" si="4"/>
        <v>5.9313478853630821</v>
      </c>
    </row>
    <row r="291" spans="1:7" x14ac:dyDescent="0.2">
      <c r="A291" s="29" t="s">
        <v>82</v>
      </c>
      <c r="B291" s="11">
        <v>79</v>
      </c>
      <c r="C291" s="10">
        <v>1107</v>
      </c>
      <c r="D291" s="11">
        <v>14</v>
      </c>
      <c r="E291" s="44">
        <v>138.54023845007444</v>
      </c>
      <c r="F291" s="44">
        <v>983.92622950819668</v>
      </c>
      <c r="G291" s="48">
        <f t="shared" si="4"/>
        <v>7.1020971272744911</v>
      </c>
    </row>
    <row r="292" spans="1:7" x14ac:dyDescent="0.2">
      <c r="A292" s="29" t="s">
        <v>86</v>
      </c>
      <c r="B292" s="11">
        <v>11</v>
      </c>
      <c r="C292" s="11">
        <v>50</v>
      </c>
      <c r="D292" s="11">
        <v>4.5</v>
      </c>
      <c r="E292" s="44">
        <v>34</v>
      </c>
      <c r="F292" s="44">
        <v>276</v>
      </c>
      <c r="G292" s="48">
        <f t="shared" si="4"/>
        <v>8.117647058823529</v>
      </c>
    </row>
    <row r="293" spans="1:7" x14ac:dyDescent="0.2">
      <c r="A293" s="29" t="s">
        <v>90</v>
      </c>
      <c r="B293" s="11">
        <v>70</v>
      </c>
      <c r="C293" s="11">
        <v>498</v>
      </c>
      <c r="D293" s="11">
        <v>7.1</v>
      </c>
      <c r="E293" s="44">
        <v>89</v>
      </c>
      <c r="F293" s="44">
        <v>473</v>
      </c>
      <c r="G293" s="48">
        <f t="shared" si="4"/>
        <v>5.3146067415730336</v>
      </c>
    </row>
    <row r="294" spans="1:7" x14ac:dyDescent="0.2">
      <c r="A294" s="29" t="s">
        <v>94</v>
      </c>
      <c r="B294" s="11">
        <v>66</v>
      </c>
      <c r="C294" s="11">
        <v>949</v>
      </c>
      <c r="D294" s="11">
        <v>14.4</v>
      </c>
      <c r="E294" s="44">
        <v>94</v>
      </c>
      <c r="F294" s="44">
        <v>876</v>
      </c>
      <c r="G294" s="48">
        <f t="shared" si="4"/>
        <v>9.3191489361702136</v>
      </c>
    </row>
    <row r="295" spans="1:7" x14ac:dyDescent="0.2">
      <c r="A295" s="29" t="s">
        <v>98</v>
      </c>
      <c r="B295" s="11">
        <v>8</v>
      </c>
      <c r="C295" s="11">
        <v>47</v>
      </c>
      <c r="D295" s="11">
        <v>5.6</v>
      </c>
      <c r="E295" s="44">
        <v>14.512392298691633</v>
      </c>
      <c r="F295" s="44">
        <v>43.537176896074897</v>
      </c>
      <c r="G295" s="48">
        <f t="shared" si="4"/>
        <v>2.9999999999999996</v>
      </c>
    </row>
    <row r="296" spans="1:7" x14ac:dyDescent="0.2">
      <c r="A296" s="29" t="s">
        <v>102</v>
      </c>
      <c r="B296" s="11">
        <v>90</v>
      </c>
      <c r="C296" s="10">
        <v>1790</v>
      </c>
      <c r="D296" s="11">
        <v>19.899999999999999</v>
      </c>
      <c r="E296" s="44">
        <v>130</v>
      </c>
      <c r="F296" s="44">
        <v>1248</v>
      </c>
      <c r="G296" s="48">
        <f t="shared" si="4"/>
        <v>9.6</v>
      </c>
    </row>
    <row r="297" spans="1:7" x14ac:dyDescent="0.2">
      <c r="A297" s="29" t="s">
        <v>106</v>
      </c>
      <c r="B297" s="11">
        <v>154</v>
      </c>
      <c r="C297" s="10">
        <v>1634</v>
      </c>
      <c r="D297" s="11">
        <v>10.6</v>
      </c>
      <c r="E297" s="44">
        <v>185</v>
      </c>
      <c r="F297" s="44">
        <v>1003</v>
      </c>
      <c r="G297" s="48">
        <f t="shared" si="4"/>
        <v>5.4216216216216218</v>
      </c>
    </row>
    <row r="298" spans="1:7" x14ac:dyDescent="0.2">
      <c r="A298" s="29" t="s">
        <v>110</v>
      </c>
      <c r="B298" s="11">
        <v>25</v>
      </c>
      <c r="C298" s="11">
        <v>84</v>
      </c>
      <c r="D298" s="11">
        <v>3.3</v>
      </c>
      <c r="E298" s="44">
        <v>26.126090095764496</v>
      </c>
      <c r="F298" s="44">
        <v>75.400532947558744</v>
      </c>
      <c r="G298" s="48">
        <f t="shared" si="4"/>
        <v>2.8860243791237066</v>
      </c>
    </row>
    <row r="299" spans="1:7" x14ac:dyDescent="0.2">
      <c r="A299" s="29" t="s">
        <v>114</v>
      </c>
      <c r="B299" s="11">
        <v>75</v>
      </c>
      <c r="C299" s="11">
        <v>317</v>
      </c>
      <c r="D299" s="11">
        <v>4.2</v>
      </c>
      <c r="E299" s="44">
        <v>78.038887554322386</v>
      </c>
      <c r="F299" s="44">
        <v>220.62225327232036</v>
      </c>
      <c r="G299" s="48">
        <f t="shared" si="4"/>
        <v>2.8270809616391133</v>
      </c>
    </row>
    <row r="300" spans="1:7" x14ac:dyDescent="0.2">
      <c r="A300" s="29" t="s">
        <v>118</v>
      </c>
      <c r="B300" s="11">
        <v>110</v>
      </c>
      <c r="C300" s="10">
        <v>1422</v>
      </c>
      <c r="D300" s="11">
        <v>12.9</v>
      </c>
      <c r="E300" s="44">
        <v>132</v>
      </c>
      <c r="F300" s="44">
        <v>850</v>
      </c>
      <c r="G300" s="48">
        <f t="shared" si="4"/>
        <v>6.4393939393939394</v>
      </c>
    </row>
    <row r="301" spans="1:7" x14ac:dyDescent="0.2">
      <c r="A301" s="29" t="s">
        <v>122</v>
      </c>
      <c r="B301" s="11">
        <v>276</v>
      </c>
      <c r="C301" s="10">
        <v>3476</v>
      </c>
      <c r="D301" s="11">
        <v>12.6</v>
      </c>
      <c r="E301" s="44">
        <v>612.65980040617899</v>
      </c>
      <c r="F301" s="44">
        <v>4524.0187467398982</v>
      </c>
      <c r="G301" s="48">
        <f t="shared" si="4"/>
        <v>7.384226521375453</v>
      </c>
    </row>
    <row r="302" spans="1:7" x14ac:dyDescent="0.2">
      <c r="A302" s="29" t="s">
        <v>126</v>
      </c>
      <c r="B302" s="11">
        <v>14</v>
      </c>
      <c r="C302" s="11">
        <v>102</v>
      </c>
      <c r="D302" s="11">
        <v>7.2</v>
      </c>
      <c r="E302" s="44">
        <v>38.029114435907758</v>
      </c>
      <c r="F302" s="44">
        <v>89.594015365952259</v>
      </c>
      <c r="G302" s="48">
        <f t="shared" si="4"/>
        <v>2.3559322033898327</v>
      </c>
    </row>
    <row r="303" spans="1:7" x14ac:dyDescent="0.2">
      <c r="A303" s="29" t="s">
        <v>130</v>
      </c>
      <c r="B303" s="11">
        <v>19</v>
      </c>
      <c r="C303" s="11">
        <v>118</v>
      </c>
      <c r="D303" s="11">
        <v>6.3</v>
      </c>
      <c r="E303" s="44">
        <v>26.244740282895524</v>
      </c>
      <c r="F303" s="44">
        <v>91.04279091881611</v>
      </c>
      <c r="G303" s="48">
        <f t="shared" si="4"/>
        <v>3.4689918794186507</v>
      </c>
    </row>
    <row r="304" spans="1:7" x14ac:dyDescent="0.2">
      <c r="A304" s="29" t="s">
        <v>134</v>
      </c>
      <c r="B304" s="11">
        <v>22</v>
      </c>
      <c r="C304" s="11">
        <v>175</v>
      </c>
      <c r="D304" s="11">
        <v>7.9</v>
      </c>
      <c r="E304" s="44">
        <v>32.501177179524589</v>
      </c>
      <c r="F304" s="44">
        <v>106.83193821416619</v>
      </c>
      <c r="G304" s="48">
        <f t="shared" si="4"/>
        <v>3.2870175016758845</v>
      </c>
    </row>
    <row r="305" spans="1:7" x14ac:dyDescent="0.2">
      <c r="A305" s="29" t="s">
        <v>138</v>
      </c>
      <c r="B305" s="11">
        <v>191</v>
      </c>
      <c r="C305" s="10">
        <v>2034</v>
      </c>
      <c r="D305" s="11">
        <v>10.7</v>
      </c>
      <c r="E305" s="44">
        <v>251.16025870367733</v>
      </c>
      <c r="F305" s="44">
        <v>1922.9118735548641</v>
      </c>
      <c r="G305" s="48">
        <f t="shared" si="4"/>
        <v>7.6561151970445476</v>
      </c>
    </row>
    <row r="306" spans="1:7" x14ac:dyDescent="0.2">
      <c r="A306" s="29" t="s">
        <v>142</v>
      </c>
      <c r="B306" s="11">
        <v>81</v>
      </c>
      <c r="C306" s="11">
        <v>249</v>
      </c>
      <c r="D306" s="11">
        <v>3.1</v>
      </c>
      <c r="E306" s="44">
        <v>78.004612383589276</v>
      </c>
      <c r="F306" s="44">
        <v>199.16828593002771</v>
      </c>
      <c r="G306" s="48">
        <f t="shared" si="4"/>
        <v>2.5532885792780253</v>
      </c>
    </row>
    <row r="307" spans="1:7" x14ac:dyDescent="0.2">
      <c r="A307" s="29" t="s">
        <v>146</v>
      </c>
      <c r="B307" s="11">
        <v>174</v>
      </c>
      <c r="C307" s="10">
        <v>1859</v>
      </c>
      <c r="D307" s="11">
        <v>10.7</v>
      </c>
      <c r="E307" s="44">
        <v>183</v>
      </c>
      <c r="F307" s="44">
        <v>1250</v>
      </c>
      <c r="G307" s="48">
        <f t="shared" si="4"/>
        <v>6.8306010928961749</v>
      </c>
    </row>
    <row r="308" spans="1:7" x14ac:dyDescent="0.2">
      <c r="A308" s="29" t="s">
        <v>71</v>
      </c>
      <c r="B308" s="11">
        <v>31</v>
      </c>
      <c r="C308" s="11">
        <v>92</v>
      </c>
      <c r="D308" s="11">
        <v>3</v>
      </c>
      <c r="E308" s="44">
        <v>36</v>
      </c>
      <c r="F308" s="44">
        <v>67</v>
      </c>
      <c r="G308" s="48">
        <f t="shared" si="4"/>
        <v>1.8611111111111112</v>
      </c>
    </row>
    <row r="309" spans="1:7" x14ac:dyDescent="0.2">
      <c r="A309" s="29" t="s">
        <v>75</v>
      </c>
      <c r="B309" s="11">
        <v>67</v>
      </c>
      <c r="C309" s="10">
        <v>1022</v>
      </c>
      <c r="D309" s="11">
        <v>15.3</v>
      </c>
      <c r="E309" s="44">
        <v>112</v>
      </c>
      <c r="F309" s="44">
        <v>1217</v>
      </c>
      <c r="G309" s="48">
        <f t="shared" si="4"/>
        <v>10.866071428571429</v>
      </c>
    </row>
    <row r="310" spans="1:7" x14ac:dyDescent="0.2">
      <c r="A310" s="29" t="s">
        <v>79</v>
      </c>
      <c r="B310" s="11">
        <v>15</v>
      </c>
      <c r="C310" s="11">
        <v>58</v>
      </c>
      <c r="D310" s="11">
        <v>3.9</v>
      </c>
      <c r="E310" s="44">
        <v>18</v>
      </c>
      <c r="F310" s="44">
        <v>36</v>
      </c>
      <c r="G310" s="48">
        <f t="shared" si="4"/>
        <v>2</v>
      </c>
    </row>
    <row r="311" spans="1:7" x14ac:dyDescent="0.2">
      <c r="A311" s="29" t="s">
        <v>83</v>
      </c>
      <c r="B311" s="11">
        <v>6</v>
      </c>
      <c r="C311" s="11">
        <v>55</v>
      </c>
      <c r="D311" s="11">
        <v>8.9</v>
      </c>
      <c r="E311" s="11" t="s">
        <v>175</v>
      </c>
      <c r="F311" s="11" t="s">
        <v>175</v>
      </c>
      <c r="G311" s="48">
        <v>0</v>
      </c>
    </row>
    <row r="312" spans="1:7" x14ac:dyDescent="0.2">
      <c r="A312" s="29" t="s">
        <v>87</v>
      </c>
      <c r="B312" s="11">
        <v>96</v>
      </c>
      <c r="C312" s="11">
        <v>899</v>
      </c>
      <c r="D312" s="11">
        <v>9.4</v>
      </c>
      <c r="E312" s="44">
        <v>146</v>
      </c>
      <c r="F312" s="44">
        <v>715</v>
      </c>
      <c r="G312" s="48">
        <f t="shared" si="4"/>
        <v>4.897260273972603</v>
      </c>
    </row>
    <row r="313" spans="1:7" x14ac:dyDescent="0.2">
      <c r="A313" s="29" t="s">
        <v>91</v>
      </c>
      <c r="B313" s="11">
        <v>54</v>
      </c>
      <c r="C313" s="11">
        <v>638</v>
      </c>
      <c r="D313" s="11">
        <v>11.9</v>
      </c>
      <c r="E313" s="44">
        <v>110.62414578587705</v>
      </c>
      <c r="F313" s="44">
        <v>918.25740318906605</v>
      </c>
      <c r="G313" s="48">
        <f t="shared" si="4"/>
        <v>8.3006959887982834</v>
      </c>
    </row>
    <row r="314" spans="1:7" x14ac:dyDescent="0.2">
      <c r="A314" s="29" t="s">
        <v>95</v>
      </c>
      <c r="B314" s="11">
        <v>187</v>
      </c>
      <c r="C314" s="10">
        <v>2404</v>
      </c>
      <c r="D314" s="11">
        <v>12.8</v>
      </c>
      <c r="E314" s="44">
        <v>253.15691072826957</v>
      </c>
      <c r="F314" s="44">
        <v>1841.7072239624119</v>
      </c>
      <c r="G314" s="48">
        <f t="shared" si="4"/>
        <v>7.2749632576265748</v>
      </c>
    </row>
    <row r="315" spans="1:7" x14ac:dyDescent="0.2">
      <c r="A315" s="29" t="s">
        <v>99</v>
      </c>
      <c r="B315" s="11">
        <v>80</v>
      </c>
      <c r="C315" s="11">
        <v>293</v>
      </c>
      <c r="D315" s="11">
        <v>3.7</v>
      </c>
      <c r="E315" s="44">
        <v>114</v>
      </c>
      <c r="F315" s="44">
        <v>247</v>
      </c>
      <c r="G315" s="48">
        <f t="shared" si="4"/>
        <v>2.1666666666666665</v>
      </c>
    </row>
    <row r="316" spans="1:7" x14ac:dyDescent="0.2">
      <c r="A316" s="29" t="s">
        <v>103</v>
      </c>
      <c r="B316" s="11">
        <v>15</v>
      </c>
      <c r="C316" s="11">
        <v>156</v>
      </c>
      <c r="D316" s="11">
        <v>10.4</v>
      </c>
      <c r="E316" s="44">
        <v>18</v>
      </c>
      <c r="F316" s="44">
        <v>78</v>
      </c>
      <c r="G316" s="48">
        <f t="shared" si="4"/>
        <v>4.333333333333333</v>
      </c>
    </row>
    <row r="317" spans="1:7" x14ac:dyDescent="0.2">
      <c r="A317" s="29" t="s">
        <v>107</v>
      </c>
      <c r="B317" s="11">
        <v>11</v>
      </c>
      <c r="C317" s="11">
        <v>37</v>
      </c>
      <c r="D317" s="11">
        <v>3.4</v>
      </c>
      <c r="E317" s="44">
        <v>11.673421856418909</v>
      </c>
      <c r="F317" s="44">
        <v>24.192801701380152</v>
      </c>
      <c r="G317" s="48">
        <f t="shared" si="4"/>
        <v>2.0724687241622441</v>
      </c>
    </row>
    <row r="318" spans="1:7" x14ac:dyDescent="0.2">
      <c r="A318" s="29" t="s">
        <v>111</v>
      </c>
      <c r="B318" s="11">
        <v>68</v>
      </c>
      <c r="C318" s="11">
        <v>731</v>
      </c>
      <c r="D318" s="11">
        <v>10.8</v>
      </c>
      <c r="E318" s="44">
        <v>80.541915969326297</v>
      </c>
      <c r="F318" s="44">
        <v>532.9929908611</v>
      </c>
      <c r="G318" s="48">
        <f t="shared" si="4"/>
        <v>6.6175851970554787</v>
      </c>
    </row>
    <row r="319" spans="1:7" x14ac:dyDescent="0.2">
      <c r="A319" s="29" t="s">
        <v>115</v>
      </c>
      <c r="B319" s="11">
        <v>28</v>
      </c>
      <c r="C319" s="11">
        <v>89</v>
      </c>
      <c r="D319" s="11">
        <v>3.2</v>
      </c>
      <c r="E319" s="44">
        <v>5</v>
      </c>
      <c r="F319" s="44">
        <v>17</v>
      </c>
      <c r="G319" s="48">
        <f t="shared" si="4"/>
        <v>3.4</v>
      </c>
    </row>
    <row r="320" spans="1:7" x14ac:dyDescent="0.2">
      <c r="A320" s="29" t="s">
        <v>119</v>
      </c>
      <c r="B320" s="11">
        <v>271</v>
      </c>
      <c r="C320" s="10">
        <v>2585</v>
      </c>
      <c r="D320" s="11">
        <v>9.5</v>
      </c>
      <c r="E320" s="44">
        <v>395.33426322606493</v>
      </c>
      <c r="F320" s="44">
        <v>2724.0083690345741</v>
      </c>
      <c r="G320" s="48">
        <f t="shared" si="4"/>
        <v>6.8903928205102174</v>
      </c>
    </row>
    <row r="321" spans="1:7" x14ac:dyDescent="0.2">
      <c r="A321" s="29" t="s">
        <v>123</v>
      </c>
      <c r="B321" s="11">
        <v>10</v>
      </c>
      <c r="C321" s="11">
        <v>73</v>
      </c>
      <c r="D321" s="11">
        <v>7.3</v>
      </c>
      <c r="E321" s="44">
        <v>19</v>
      </c>
      <c r="F321" s="44">
        <v>68</v>
      </c>
      <c r="G321" s="48">
        <f t="shared" si="4"/>
        <v>3.5789473684210527</v>
      </c>
    </row>
    <row r="322" spans="1:7" x14ac:dyDescent="0.2">
      <c r="A322" s="29" t="s">
        <v>127</v>
      </c>
      <c r="B322" s="11">
        <v>98</v>
      </c>
      <c r="C322" s="10">
        <v>1773</v>
      </c>
      <c r="D322" s="11">
        <v>18.100000000000001</v>
      </c>
      <c r="E322" s="44">
        <v>111</v>
      </c>
      <c r="F322" s="44">
        <v>1189</v>
      </c>
      <c r="G322" s="48">
        <f t="shared" si="4"/>
        <v>10.711711711711711</v>
      </c>
    </row>
    <row r="323" spans="1:7" x14ac:dyDescent="0.2">
      <c r="A323" s="29" t="s">
        <v>131</v>
      </c>
      <c r="B323" s="11">
        <v>66</v>
      </c>
      <c r="C323" s="11">
        <v>930</v>
      </c>
      <c r="D323" s="11">
        <v>14.2</v>
      </c>
      <c r="E323" s="44">
        <v>76.058122205663196</v>
      </c>
      <c r="F323" s="44">
        <v>646.66318926974657</v>
      </c>
      <c r="G323" s="48">
        <f t="shared" si="4"/>
        <v>8.5022239639463102</v>
      </c>
    </row>
    <row r="324" spans="1:7" x14ac:dyDescent="0.2">
      <c r="A324" s="29" t="s">
        <v>135</v>
      </c>
      <c r="B324" s="11">
        <v>59</v>
      </c>
      <c r="C324" s="11">
        <v>394</v>
      </c>
      <c r="D324" s="11">
        <v>6.7</v>
      </c>
      <c r="E324" s="44">
        <v>99</v>
      </c>
      <c r="F324" s="44">
        <v>362</v>
      </c>
      <c r="G324" s="48">
        <f t="shared" si="4"/>
        <v>3.6565656565656566</v>
      </c>
    </row>
    <row r="325" spans="1:7" x14ac:dyDescent="0.2">
      <c r="A325" s="29" t="s">
        <v>139</v>
      </c>
      <c r="B325" s="11">
        <v>11</v>
      </c>
      <c r="C325" s="11">
        <v>71</v>
      </c>
      <c r="D325" s="11">
        <v>6.2</v>
      </c>
      <c r="E325" s="44">
        <v>9.2598968752497601</v>
      </c>
      <c r="F325" s="44">
        <v>22.244188129431819</v>
      </c>
      <c r="G325" s="48">
        <f t="shared" si="4"/>
        <v>2.4022068959414673</v>
      </c>
    </row>
    <row r="326" spans="1:7" x14ac:dyDescent="0.2">
      <c r="A326" s="29" t="s">
        <v>143</v>
      </c>
      <c r="B326" s="11">
        <v>28</v>
      </c>
      <c r="C326" s="11">
        <v>184</v>
      </c>
      <c r="D326" s="11">
        <v>6.6</v>
      </c>
      <c r="E326" s="44">
        <v>54</v>
      </c>
      <c r="F326" s="44">
        <v>203</v>
      </c>
      <c r="G326" s="48">
        <f t="shared" si="4"/>
        <v>3.7592592592592591</v>
      </c>
    </row>
    <row r="327" spans="1:7" x14ac:dyDescent="0.2">
      <c r="A327" s="29" t="s">
        <v>147</v>
      </c>
      <c r="B327" s="11">
        <v>69</v>
      </c>
      <c r="C327" s="10">
        <v>1231</v>
      </c>
      <c r="D327" s="11">
        <v>17.8</v>
      </c>
      <c r="E327" s="44">
        <v>105</v>
      </c>
      <c r="F327" s="44">
        <v>1189</v>
      </c>
      <c r="G327" s="48">
        <f t="shared" si="4"/>
        <v>11.323809523809524</v>
      </c>
    </row>
    <row r="328" spans="1:7" x14ac:dyDescent="0.2">
      <c r="A328" s="29" t="s">
        <v>72</v>
      </c>
      <c r="B328" s="11">
        <v>12</v>
      </c>
      <c r="C328" s="11">
        <v>69</v>
      </c>
      <c r="D328" s="11">
        <v>5.8</v>
      </c>
      <c r="E328" s="44">
        <v>7</v>
      </c>
      <c r="F328" s="44">
        <v>21</v>
      </c>
      <c r="G328" s="48">
        <f t="shared" si="4"/>
        <v>3</v>
      </c>
    </row>
    <row r="329" spans="1:7" x14ac:dyDescent="0.2">
      <c r="A329" s="29" t="s">
        <v>76</v>
      </c>
      <c r="B329" s="11">
        <v>61</v>
      </c>
      <c r="C329" s="10">
        <v>1188</v>
      </c>
      <c r="D329" s="11">
        <v>19.5</v>
      </c>
      <c r="E329" s="44">
        <v>78</v>
      </c>
      <c r="F329" s="44">
        <v>689</v>
      </c>
      <c r="G329" s="48">
        <f t="shared" si="4"/>
        <v>8.8333333333333339</v>
      </c>
    </row>
    <row r="330" spans="1:7" x14ac:dyDescent="0.2">
      <c r="A330" s="29" t="s">
        <v>80</v>
      </c>
      <c r="B330" s="11">
        <v>80</v>
      </c>
      <c r="C330" s="11">
        <v>975</v>
      </c>
      <c r="D330" s="11">
        <v>12.2</v>
      </c>
      <c r="E330" s="44">
        <v>87</v>
      </c>
      <c r="F330" s="44">
        <v>686</v>
      </c>
      <c r="G330" s="48">
        <f t="shared" si="4"/>
        <v>7.8850574712643677</v>
      </c>
    </row>
    <row r="331" spans="1:7" x14ac:dyDescent="0.2">
      <c r="A331" s="29" t="s">
        <v>84</v>
      </c>
      <c r="B331" s="11">
        <v>56</v>
      </c>
      <c r="C331" s="11">
        <v>583</v>
      </c>
      <c r="D331" s="11">
        <v>10.4</v>
      </c>
      <c r="E331" s="44">
        <v>79</v>
      </c>
      <c r="F331" s="44">
        <v>451</v>
      </c>
      <c r="G331" s="48">
        <f t="shared" si="4"/>
        <v>5.7088607594936711</v>
      </c>
    </row>
    <row r="332" spans="1:7" x14ac:dyDescent="0.2">
      <c r="A332" s="29" t="s">
        <v>88</v>
      </c>
      <c r="B332" s="11">
        <v>205</v>
      </c>
      <c r="C332" s="10">
        <v>1477</v>
      </c>
      <c r="D332" s="11">
        <v>7.2</v>
      </c>
      <c r="E332" s="44">
        <v>270.8721663136933</v>
      </c>
      <c r="F332" s="44">
        <v>1189.4055892803885</v>
      </c>
      <c r="G332" s="48">
        <f t="shared" si="4"/>
        <v>4.3910218073235123</v>
      </c>
    </row>
    <row r="333" spans="1:7" x14ac:dyDescent="0.2">
      <c r="A333" s="29" t="s">
        <v>92</v>
      </c>
      <c r="B333" s="11">
        <v>83</v>
      </c>
      <c r="C333" s="11">
        <v>365</v>
      </c>
      <c r="D333" s="11">
        <v>4.4000000000000004</v>
      </c>
      <c r="E333" s="44">
        <v>104.73592813571594</v>
      </c>
      <c r="F333" s="44">
        <v>312.99563310523683</v>
      </c>
      <c r="G333" s="48">
        <f t="shared" si="4"/>
        <v>2.9884265951189137</v>
      </c>
    </row>
    <row r="334" spans="1:7" x14ac:dyDescent="0.2">
      <c r="A334" s="29" t="s">
        <v>96</v>
      </c>
      <c r="B334" s="11">
        <v>45</v>
      </c>
      <c r="C334" s="11">
        <v>260</v>
      </c>
      <c r="D334" s="11">
        <v>5.8</v>
      </c>
      <c r="E334" s="44">
        <v>90.175571570576565</v>
      </c>
      <c r="F334" s="44">
        <v>265.85661033797214</v>
      </c>
      <c r="G334" s="48">
        <f t="shared" si="4"/>
        <v>2.9482109811735158</v>
      </c>
    </row>
    <row r="335" spans="1:7" x14ac:dyDescent="0.2">
      <c r="A335" s="29" t="s">
        <v>100</v>
      </c>
      <c r="B335" s="11">
        <v>38</v>
      </c>
      <c r="C335" s="11">
        <v>150</v>
      </c>
      <c r="D335" s="11">
        <v>4</v>
      </c>
      <c r="E335" s="44">
        <v>35.214820454257065</v>
      </c>
      <c r="F335" s="44">
        <v>115.44042634183481</v>
      </c>
      <c r="G335" s="48">
        <f t="shared" si="4"/>
        <v>3.2781773370614871</v>
      </c>
    </row>
    <row r="336" spans="1:7" x14ac:dyDescent="0.2">
      <c r="A336" s="29" t="s">
        <v>104</v>
      </c>
      <c r="B336" s="11">
        <v>166</v>
      </c>
      <c r="C336" s="10">
        <v>3275</v>
      </c>
      <c r="D336" s="11">
        <v>19.7</v>
      </c>
      <c r="E336" s="44">
        <v>273</v>
      </c>
      <c r="F336" s="44">
        <v>2951</v>
      </c>
      <c r="G336" s="48">
        <f t="shared" si="4"/>
        <v>10.80952380952381</v>
      </c>
    </row>
    <row r="337" spans="1:7" x14ac:dyDescent="0.2">
      <c r="A337" s="29" t="s">
        <v>108</v>
      </c>
      <c r="B337" s="11">
        <v>78</v>
      </c>
      <c r="C337" s="10">
        <v>1019</v>
      </c>
      <c r="D337" s="11">
        <v>13.1</v>
      </c>
      <c r="E337" s="44">
        <v>148</v>
      </c>
      <c r="F337" s="44">
        <v>1099</v>
      </c>
      <c r="G337" s="48">
        <f t="shared" si="4"/>
        <v>7.4256756756756754</v>
      </c>
    </row>
    <row r="338" spans="1:7" x14ac:dyDescent="0.2">
      <c r="A338" s="29" t="s">
        <v>112</v>
      </c>
      <c r="B338" s="11">
        <v>30</v>
      </c>
      <c r="C338" s="11">
        <v>195</v>
      </c>
      <c r="D338" s="11">
        <v>6.5</v>
      </c>
      <c r="E338" s="44">
        <v>39</v>
      </c>
      <c r="F338" s="44">
        <v>193</v>
      </c>
      <c r="G338" s="48">
        <f t="shared" si="4"/>
        <v>4.9487179487179489</v>
      </c>
    </row>
    <row r="339" spans="1:7" x14ac:dyDescent="0.2">
      <c r="A339" s="29" t="s">
        <v>116</v>
      </c>
      <c r="B339" s="11">
        <v>85</v>
      </c>
      <c r="C339" s="11">
        <v>903</v>
      </c>
      <c r="D339" s="11">
        <v>10.6</v>
      </c>
      <c r="E339" s="44">
        <v>148</v>
      </c>
      <c r="F339" s="44">
        <v>1123</v>
      </c>
      <c r="G339" s="48">
        <f t="shared" si="4"/>
        <v>7.5878378378378377</v>
      </c>
    </row>
    <row r="340" spans="1:7" x14ac:dyDescent="0.2">
      <c r="A340" s="29" t="s">
        <v>120</v>
      </c>
      <c r="B340" s="11">
        <v>110</v>
      </c>
      <c r="C340" s="10">
        <v>1098</v>
      </c>
      <c r="D340" s="11">
        <v>10</v>
      </c>
      <c r="E340" s="44">
        <v>138</v>
      </c>
      <c r="F340" s="44">
        <v>858</v>
      </c>
      <c r="G340" s="48">
        <f t="shared" si="4"/>
        <v>6.2173913043478262</v>
      </c>
    </row>
    <row r="341" spans="1:7" x14ac:dyDescent="0.2">
      <c r="A341" s="29" t="s">
        <v>124</v>
      </c>
      <c r="B341" s="11">
        <v>12</v>
      </c>
      <c r="C341" s="11">
        <v>45</v>
      </c>
      <c r="D341" s="11">
        <v>3.8</v>
      </c>
      <c r="E341" s="44">
        <v>35</v>
      </c>
      <c r="F341" s="44">
        <v>181</v>
      </c>
      <c r="G341" s="48">
        <f t="shared" si="4"/>
        <v>5.1714285714285717</v>
      </c>
    </row>
    <row r="342" spans="1:7" x14ac:dyDescent="0.2">
      <c r="A342" s="29" t="s">
        <v>128</v>
      </c>
      <c r="B342" s="11">
        <v>7</v>
      </c>
      <c r="C342" s="11">
        <v>42</v>
      </c>
      <c r="D342" s="11">
        <v>6.1</v>
      </c>
      <c r="E342" s="44">
        <v>6.7080913032807024</v>
      </c>
      <c r="F342" s="44">
        <v>40.95253678662008</v>
      </c>
      <c r="G342" s="48">
        <f t="shared" si="4"/>
        <v>6.1049462410554201</v>
      </c>
    </row>
    <row r="343" spans="1:7" x14ac:dyDescent="0.2">
      <c r="A343" s="29" t="s">
        <v>132</v>
      </c>
      <c r="B343" s="11">
        <v>16</v>
      </c>
      <c r="C343" s="11">
        <v>81</v>
      </c>
      <c r="D343" s="11">
        <v>5.0999999999999996</v>
      </c>
      <c r="E343" s="44">
        <v>41</v>
      </c>
      <c r="F343" s="44">
        <v>108</v>
      </c>
      <c r="G343" s="48">
        <f t="shared" si="4"/>
        <v>2.6341463414634148</v>
      </c>
    </row>
    <row r="344" spans="1:7" x14ac:dyDescent="0.2">
      <c r="A344" s="29" t="s">
        <v>136</v>
      </c>
      <c r="B344" s="11">
        <v>40</v>
      </c>
      <c r="C344" s="11">
        <v>467</v>
      </c>
      <c r="D344" s="11">
        <v>11.7</v>
      </c>
      <c r="E344" s="44">
        <v>59</v>
      </c>
      <c r="F344" s="44">
        <v>404</v>
      </c>
      <c r="G344" s="48">
        <f t="shared" si="4"/>
        <v>6.8474576271186445</v>
      </c>
    </row>
    <row r="345" spans="1:7" x14ac:dyDescent="0.2">
      <c r="A345" s="29" t="s">
        <v>140</v>
      </c>
      <c r="B345" s="11">
        <v>18</v>
      </c>
      <c r="C345" s="11">
        <v>53</v>
      </c>
      <c r="D345" s="11">
        <v>2.9</v>
      </c>
      <c r="E345" s="44">
        <v>30</v>
      </c>
      <c r="F345" s="44">
        <v>82</v>
      </c>
      <c r="G345" s="48">
        <f t="shared" si="4"/>
        <v>2.7333333333333334</v>
      </c>
    </row>
    <row r="346" spans="1:7" x14ac:dyDescent="0.2">
      <c r="A346" s="29" t="s">
        <v>144</v>
      </c>
      <c r="B346" s="11">
        <v>72</v>
      </c>
      <c r="C346" s="10">
        <v>1127</v>
      </c>
      <c r="D346" s="11">
        <v>15.7</v>
      </c>
      <c r="E346" s="44">
        <v>101</v>
      </c>
      <c r="F346" s="44">
        <v>1079</v>
      </c>
      <c r="G346" s="48">
        <f t="shared" si="4"/>
        <v>10.683168316831683</v>
      </c>
    </row>
    <row r="347" spans="1:7" x14ac:dyDescent="0.2">
      <c r="A347" s="29" t="s">
        <v>148</v>
      </c>
      <c r="B347" s="11">
        <v>7</v>
      </c>
      <c r="C347" s="11">
        <v>57</v>
      </c>
      <c r="D347" s="11">
        <v>8.1</v>
      </c>
      <c r="E347" s="44">
        <v>6</v>
      </c>
      <c r="F347" s="44">
        <v>13</v>
      </c>
      <c r="G347" s="48">
        <f t="shared" si="4"/>
        <v>2.1666666666666665</v>
      </c>
    </row>
    <row r="348" spans="1:7" x14ac:dyDescent="0.2">
      <c r="A348" s="29" t="s">
        <v>73</v>
      </c>
      <c r="B348" s="11" t="s">
        <v>175</v>
      </c>
      <c r="C348" s="11" t="s">
        <v>175</v>
      </c>
      <c r="D348" s="11">
        <v>0</v>
      </c>
      <c r="E348" s="11" t="s">
        <v>175</v>
      </c>
      <c r="F348" s="11" t="s">
        <v>175</v>
      </c>
      <c r="G348" s="48">
        <v>0</v>
      </c>
    </row>
    <row r="349" spans="1:7" x14ac:dyDescent="0.2">
      <c r="A349" s="29" t="s">
        <v>77</v>
      </c>
      <c r="B349" s="11">
        <v>21</v>
      </c>
      <c r="C349" s="11">
        <v>128</v>
      </c>
      <c r="D349" s="11">
        <v>6.1</v>
      </c>
      <c r="E349" s="44">
        <v>36</v>
      </c>
      <c r="F349" s="44">
        <v>135</v>
      </c>
      <c r="G349" s="48">
        <f t="shared" si="4"/>
        <v>3.75</v>
      </c>
    </row>
    <row r="350" spans="1:7" x14ac:dyDescent="0.2">
      <c r="A350" s="29" t="s">
        <v>81</v>
      </c>
      <c r="B350" s="11">
        <v>20</v>
      </c>
      <c r="C350" s="11">
        <v>42</v>
      </c>
      <c r="D350" s="11">
        <v>2.1</v>
      </c>
      <c r="E350" s="44">
        <v>22.730769230769234</v>
      </c>
      <c r="F350" s="44">
        <v>62.5</v>
      </c>
      <c r="G350" s="48">
        <f t="shared" si="4"/>
        <v>2.7495769881556682</v>
      </c>
    </row>
    <row r="351" spans="1:7" x14ac:dyDescent="0.2">
      <c r="A351" s="29" t="s">
        <v>85</v>
      </c>
      <c r="B351" s="11">
        <v>24</v>
      </c>
      <c r="C351" s="11">
        <v>514</v>
      </c>
      <c r="D351" s="11">
        <v>21.4</v>
      </c>
      <c r="E351" s="44">
        <v>36</v>
      </c>
      <c r="F351" s="44">
        <v>426</v>
      </c>
      <c r="G351" s="48">
        <f t="shared" si="4"/>
        <v>11.833333333333334</v>
      </c>
    </row>
    <row r="352" spans="1:7" x14ac:dyDescent="0.2">
      <c r="A352" s="29" t="s">
        <v>89</v>
      </c>
      <c r="B352" s="11">
        <v>17</v>
      </c>
      <c r="C352" s="11">
        <v>57</v>
      </c>
      <c r="D352" s="11">
        <v>3.4</v>
      </c>
      <c r="E352" s="44">
        <v>39</v>
      </c>
      <c r="F352" s="44">
        <v>49</v>
      </c>
      <c r="G352" s="48">
        <f t="shared" si="4"/>
        <v>1.2564102564102564</v>
      </c>
    </row>
    <row r="353" spans="1:7" x14ac:dyDescent="0.2">
      <c r="A353" s="29" t="s">
        <v>93</v>
      </c>
      <c r="B353" s="11">
        <v>22</v>
      </c>
      <c r="C353" s="11">
        <v>225</v>
      </c>
      <c r="D353" s="11">
        <v>10.199999999999999</v>
      </c>
      <c r="E353" s="44">
        <v>37.937799043062185</v>
      </c>
      <c r="F353" s="44">
        <v>304.22009569377997</v>
      </c>
      <c r="G353" s="48">
        <f t="shared" ref="G353:G368" si="5">F353/E353</f>
        <v>8.018917896329933</v>
      </c>
    </row>
    <row r="354" spans="1:7" x14ac:dyDescent="0.2">
      <c r="A354" s="29" t="s">
        <v>97</v>
      </c>
      <c r="B354" s="11">
        <v>39</v>
      </c>
      <c r="C354" s="11">
        <v>112</v>
      </c>
      <c r="D354" s="11">
        <v>2.9</v>
      </c>
      <c r="E354" s="44">
        <v>74.692354753267708</v>
      </c>
      <c r="F354" s="44">
        <v>114.76509328035931</v>
      </c>
      <c r="G354" s="48">
        <f t="shared" si="5"/>
        <v>1.5365038852967541</v>
      </c>
    </row>
    <row r="355" spans="1:7" x14ac:dyDescent="0.2">
      <c r="A355" s="29" t="s">
        <v>101</v>
      </c>
      <c r="B355" s="11">
        <v>22</v>
      </c>
      <c r="C355" s="11">
        <v>59</v>
      </c>
      <c r="D355" s="11">
        <v>2.7</v>
      </c>
      <c r="E355" s="44">
        <v>22.090078740157473</v>
      </c>
      <c r="F355" s="44">
        <v>52.611023622047249</v>
      </c>
      <c r="G355" s="48">
        <f t="shared" si="5"/>
        <v>2.3816584920725457</v>
      </c>
    </row>
    <row r="356" spans="1:7" x14ac:dyDescent="0.2">
      <c r="A356" s="29" t="s">
        <v>105</v>
      </c>
      <c r="B356" s="11" t="s">
        <v>175</v>
      </c>
      <c r="C356" s="11" t="s">
        <v>175</v>
      </c>
      <c r="D356" s="11">
        <v>0</v>
      </c>
      <c r="E356" s="11" t="s">
        <v>175</v>
      </c>
      <c r="F356" s="11" t="s">
        <v>175</v>
      </c>
      <c r="G356" s="48">
        <v>0</v>
      </c>
    </row>
    <row r="357" spans="1:7" x14ac:dyDescent="0.2">
      <c r="A357" s="29" t="s">
        <v>109</v>
      </c>
      <c r="B357" s="11">
        <v>10</v>
      </c>
      <c r="C357" s="11">
        <v>44</v>
      </c>
      <c r="D357" s="11">
        <v>4.4000000000000004</v>
      </c>
      <c r="E357" s="44">
        <v>53</v>
      </c>
      <c r="F357" s="44">
        <v>86</v>
      </c>
      <c r="G357" s="48">
        <f t="shared" si="5"/>
        <v>1.6226415094339623</v>
      </c>
    </row>
    <row r="358" spans="1:7" x14ac:dyDescent="0.2">
      <c r="A358" s="29" t="s">
        <v>113</v>
      </c>
      <c r="B358" s="11">
        <v>25</v>
      </c>
      <c r="C358" s="11">
        <v>138</v>
      </c>
      <c r="D358" s="11">
        <v>5.5</v>
      </c>
      <c r="E358" s="44">
        <v>73</v>
      </c>
      <c r="F358" s="44">
        <v>296</v>
      </c>
      <c r="G358" s="48">
        <f t="shared" si="5"/>
        <v>4.0547945205479454</v>
      </c>
    </row>
    <row r="359" spans="1:7" x14ac:dyDescent="0.2">
      <c r="A359" s="29" t="s">
        <v>117</v>
      </c>
      <c r="B359" s="11">
        <v>62</v>
      </c>
      <c r="C359" s="11">
        <v>233</v>
      </c>
      <c r="D359" s="11">
        <v>3.8</v>
      </c>
      <c r="E359" s="44">
        <v>68</v>
      </c>
      <c r="F359" s="44">
        <v>153</v>
      </c>
      <c r="G359" s="48">
        <f t="shared" si="5"/>
        <v>2.25</v>
      </c>
    </row>
    <row r="360" spans="1:7" x14ac:dyDescent="0.2">
      <c r="A360" s="29" t="s">
        <v>121</v>
      </c>
      <c r="B360" s="11">
        <v>15</v>
      </c>
      <c r="C360" s="11">
        <v>33</v>
      </c>
      <c r="D360" s="11">
        <v>2.1</v>
      </c>
      <c r="E360" s="44">
        <v>17.466722245962121</v>
      </c>
      <c r="F360" s="44">
        <v>27.712114610651675</v>
      </c>
      <c r="G360" s="48">
        <f t="shared" si="5"/>
        <v>1.5865663986875407</v>
      </c>
    </row>
    <row r="361" spans="1:7" x14ac:dyDescent="0.2">
      <c r="A361" s="29" t="s">
        <v>125</v>
      </c>
      <c r="B361" s="11">
        <v>119</v>
      </c>
      <c r="C361" s="10">
        <v>1689</v>
      </c>
      <c r="D361" s="11">
        <v>14.2</v>
      </c>
      <c r="E361" s="44">
        <v>157</v>
      </c>
      <c r="F361" s="44">
        <v>1243</v>
      </c>
      <c r="G361" s="48">
        <f t="shared" si="5"/>
        <v>7.9171974522292992</v>
      </c>
    </row>
    <row r="362" spans="1:7" x14ac:dyDescent="0.2">
      <c r="A362" s="29" t="s">
        <v>129</v>
      </c>
      <c r="B362" s="11">
        <v>212</v>
      </c>
      <c r="C362" s="10">
        <v>1948</v>
      </c>
      <c r="D362" s="11">
        <v>9.1999999999999993</v>
      </c>
      <c r="E362" s="44">
        <v>314.82961164672855</v>
      </c>
      <c r="F362" s="44">
        <v>1613.5547258697165</v>
      </c>
      <c r="G362" s="48">
        <f t="shared" si="5"/>
        <v>5.1251682376062266</v>
      </c>
    </row>
    <row r="363" spans="1:7" x14ac:dyDescent="0.2">
      <c r="A363" s="29" t="s">
        <v>133</v>
      </c>
      <c r="B363" s="11">
        <v>41</v>
      </c>
      <c r="C363" s="11">
        <v>198</v>
      </c>
      <c r="D363" s="11">
        <v>4.9000000000000004</v>
      </c>
      <c r="E363" s="44">
        <v>51.283276450511956</v>
      </c>
      <c r="F363" s="44">
        <v>181.73378839590441</v>
      </c>
      <c r="G363" s="48">
        <f t="shared" si="5"/>
        <v>3.5437242113669627</v>
      </c>
    </row>
    <row r="364" spans="1:7" x14ac:dyDescent="0.2">
      <c r="A364" s="29" t="s">
        <v>137</v>
      </c>
      <c r="B364" s="11">
        <v>273</v>
      </c>
      <c r="C364" s="10">
        <v>2785</v>
      </c>
      <c r="D364" s="11">
        <v>10.199999999999999</v>
      </c>
      <c r="E364" s="44">
        <v>540.08399409392564</v>
      </c>
      <c r="F364" s="44">
        <v>3225.6080941484302</v>
      </c>
      <c r="G364" s="48">
        <f t="shared" si="5"/>
        <v>5.9724193448092944</v>
      </c>
    </row>
    <row r="365" spans="1:7" x14ac:dyDescent="0.2">
      <c r="A365" s="29" t="s">
        <v>141</v>
      </c>
      <c r="B365" s="11">
        <v>61</v>
      </c>
      <c r="C365" s="10">
        <v>1476</v>
      </c>
      <c r="D365" s="11">
        <v>24</v>
      </c>
      <c r="E365" s="44">
        <v>88.868093578894999</v>
      </c>
      <c r="F365" s="44">
        <v>899.70084619213526</v>
      </c>
      <c r="G365" s="48">
        <f t="shared" si="5"/>
        <v>10.12400300219563</v>
      </c>
    </row>
    <row r="366" spans="1:7" x14ac:dyDescent="0.2">
      <c r="A366" s="29" t="s">
        <v>145</v>
      </c>
      <c r="B366" s="11">
        <v>103</v>
      </c>
      <c r="C366" s="10">
        <v>1007</v>
      </c>
      <c r="D366" s="11">
        <v>9.8000000000000007</v>
      </c>
      <c r="E366" s="44">
        <v>141.38820301783267</v>
      </c>
      <c r="F366" s="44">
        <v>856.26337448559673</v>
      </c>
      <c r="G366" s="48">
        <f t="shared" si="5"/>
        <v>6.0561161130083816</v>
      </c>
    </row>
    <row r="367" spans="1:7" x14ac:dyDescent="0.2">
      <c r="A367" s="29" t="s">
        <v>149</v>
      </c>
      <c r="B367" s="11">
        <v>21</v>
      </c>
      <c r="C367" s="11">
        <v>78</v>
      </c>
      <c r="D367" s="11">
        <v>3.8</v>
      </c>
      <c r="E367" s="44">
        <v>28.340932239273993</v>
      </c>
      <c r="F367" s="44">
        <v>37.4120232087067</v>
      </c>
      <c r="G367" s="48">
        <f t="shared" si="5"/>
        <v>1.3200703100677214</v>
      </c>
    </row>
    <row r="368" spans="1:7" x14ac:dyDescent="0.2">
      <c r="A368" s="29" t="s">
        <v>51</v>
      </c>
      <c r="B368" s="10">
        <v>5197</v>
      </c>
      <c r="C368" s="10">
        <v>54983</v>
      </c>
      <c r="D368" s="11">
        <v>10.6</v>
      </c>
      <c r="E368" s="44">
        <v>7660.9664222957863</v>
      </c>
      <c r="F368" s="44">
        <v>48807.048760368511</v>
      </c>
      <c r="G368" s="48">
        <f t="shared" si="5"/>
        <v>6.3708736039261149</v>
      </c>
    </row>
    <row r="369" spans="1:7" x14ac:dyDescent="0.2">
      <c r="A369" s="88" t="s">
        <v>855</v>
      </c>
    </row>
    <row r="370" spans="1:7" x14ac:dyDescent="0.2">
      <c r="A370" s="88"/>
    </row>
    <row r="371" spans="1:7" x14ac:dyDescent="0.2">
      <c r="A371" s="31" t="s">
        <v>1150</v>
      </c>
    </row>
    <row r="372" spans="1:7" x14ac:dyDescent="0.2">
      <c r="A372" s="35"/>
      <c r="B372" s="18">
        <v>2020</v>
      </c>
      <c r="C372" s="18"/>
      <c r="D372" s="18"/>
      <c r="E372" s="18">
        <v>2021</v>
      </c>
      <c r="F372" s="18"/>
      <c r="G372" s="18"/>
    </row>
    <row r="373" spans="1:7" ht="25.5" x14ac:dyDescent="0.2">
      <c r="A373" s="35" t="s">
        <v>152</v>
      </c>
      <c r="B373" s="22" t="s">
        <v>275</v>
      </c>
      <c r="C373" s="22" t="s">
        <v>276</v>
      </c>
      <c r="D373" s="22" t="s">
        <v>277</v>
      </c>
      <c r="E373" s="22" t="s">
        <v>275</v>
      </c>
      <c r="F373" s="22" t="s">
        <v>276</v>
      </c>
      <c r="G373" s="22" t="s">
        <v>277</v>
      </c>
    </row>
    <row r="374" spans="1:7" x14ac:dyDescent="0.2">
      <c r="A374" s="29" t="s">
        <v>181</v>
      </c>
      <c r="B374" s="11">
        <v>228</v>
      </c>
      <c r="C374" s="10">
        <v>2747</v>
      </c>
      <c r="D374" s="11">
        <v>12</v>
      </c>
      <c r="E374" s="44">
        <v>317.33945005422692</v>
      </c>
      <c r="F374" s="44">
        <v>2236.9701105750073</v>
      </c>
      <c r="G374" s="48">
        <v>7.0491396836817932</v>
      </c>
    </row>
    <row r="375" spans="1:7" x14ac:dyDescent="0.2">
      <c r="A375" s="29" t="s">
        <v>182</v>
      </c>
      <c r="B375" s="11">
        <v>611</v>
      </c>
      <c r="C375" s="10">
        <v>8342</v>
      </c>
      <c r="D375" s="11">
        <v>13.7</v>
      </c>
      <c r="E375" s="44">
        <v>775</v>
      </c>
      <c r="F375" s="44">
        <v>6895</v>
      </c>
      <c r="G375" s="48">
        <v>8.8967741935483868</v>
      </c>
    </row>
    <row r="376" spans="1:7" x14ac:dyDescent="0.2">
      <c r="A376" s="29" t="s">
        <v>183</v>
      </c>
      <c r="B376" s="11">
        <v>359</v>
      </c>
      <c r="C376" s="10">
        <v>3111</v>
      </c>
      <c r="D376" s="11">
        <v>8.6999999999999993</v>
      </c>
      <c r="E376" s="44">
        <v>455.87216631369347</v>
      </c>
      <c r="F376" s="44">
        <v>2192.4055892803894</v>
      </c>
      <c r="G376" s="48">
        <v>4.8092552063636136</v>
      </c>
    </row>
    <row r="377" spans="1:7" x14ac:dyDescent="0.2">
      <c r="A377" s="29" t="s">
        <v>184</v>
      </c>
      <c r="B377" s="11">
        <v>172</v>
      </c>
      <c r="C377" s="10">
        <v>1520</v>
      </c>
      <c r="D377" s="11">
        <v>8.8000000000000007</v>
      </c>
      <c r="E377" s="44">
        <v>197.04763661248782</v>
      </c>
      <c r="F377" s="44">
        <v>1041.0481486020012</v>
      </c>
      <c r="G377" s="48">
        <v>5.2832308293517753</v>
      </c>
    </row>
    <row r="378" spans="1:7" x14ac:dyDescent="0.2">
      <c r="A378" s="29" t="s">
        <v>185</v>
      </c>
      <c r="B378" s="11">
        <v>195</v>
      </c>
      <c r="C378" s="11">
        <v>841</v>
      </c>
      <c r="D378" s="11">
        <v>4.3</v>
      </c>
      <c r="E378" s="44">
        <v>319.39039202483349</v>
      </c>
      <c r="F378" s="44">
        <v>785.29703667980698</v>
      </c>
      <c r="G378" s="48">
        <v>2.4587371952589856</v>
      </c>
    </row>
    <row r="379" spans="1:7" x14ac:dyDescent="0.2">
      <c r="A379" s="29" t="s">
        <v>186</v>
      </c>
      <c r="B379" s="11">
        <v>356</v>
      </c>
      <c r="C379" s="10">
        <v>3488</v>
      </c>
      <c r="D379" s="11">
        <v>9.8000000000000007</v>
      </c>
      <c r="E379" s="44">
        <v>543.33426322606556</v>
      </c>
      <c r="F379" s="44">
        <v>3847.0083690345746</v>
      </c>
      <c r="G379" s="48">
        <v>7.0803713835251845</v>
      </c>
    </row>
    <row r="380" spans="1:7" x14ac:dyDescent="0.2">
      <c r="A380" s="29" t="s">
        <v>187</v>
      </c>
      <c r="B380" s="11">
        <v>444</v>
      </c>
      <c r="C380" s="10">
        <v>7985</v>
      </c>
      <c r="D380" s="11">
        <v>18</v>
      </c>
      <c r="E380" s="44">
        <v>665</v>
      </c>
      <c r="F380" s="44">
        <v>6631</v>
      </c>
      <c r="G380" s="48">
        <v>9.9714285714285715</v>
      </c>
    </row>
    <row r="381" spans="1:7" x14ac:dyDescent="0.2">
      <c r="A381" s="29" t="s">
        <v>188</v>
      </c>
      <c r="B381" s="11">
        <v>161</v>
      </c>
      <c r="C381" s="10">
        <v>1070</v>
      </c>
      <c r="D381" s="11">
        <v>6.6</v>
      </c>
      <c r="E381" s="44">
        <v>258</v>
      </c>
      <c r="F381" s="44">
        <v>1246</v>
      </c>
      <c r="G381" s="48">
        <v>4.829457364341085</v>
      </c>
    </row>
    <row r="382" spans="1:7" x14ac:dyDescent="0.2">
      <c r="A382" s="29" t="s">
        <v>357</v>
      </c>
      <c r="B382" s="11">
        <v>236</v>
      </c>
      <c r="C382" s="10">
        <v>1617</v>
      </c>
      <c r="D382" s="11">
        <v>6.8</v>
      </c>
      <c r="E382" s="44">
        <v>360.32789886547965</v>
      </c>
      <c r="F382" s="44">
        <v>1431.4604567677038</v>
      </c>
      <c r="G382" s="48">
        <v>3.9726606273751441</v>
      </c>
    </row>
    <row r="383" spans="1:7" x14ac:dyDescent="0.2">
      <c r="A383" s="29" t="s">
        <v>189</v>
      </c>
      <c r="B383" s="11">
        <v>167</v>
      </c>
      <c r="C383" s="11">
        <v>612</v>
      </c>
      <c r="D383" s="11">
        <v>3.7</v>
      </c>
      <c r="E383" s="44">
        <v>232.4746073245409</v>
      </c>
      <c r="F383" s="44">
        <v>531.7890195855208</v>
      </c>
      <c r="G383" s="48">
        <v>2.2875144331059296</v>
      </c>
    </row>
    <row r="384" spans="1:7" x14ac:dyDescent="0.2">
      <c r="A384" s="29" t="s">
        <v>190</v>
      </c>
      <c r="B384" s="11">
        <v>584</v>
      </c>
      <c r="C384" s="10">
        <v>7031</v>
      </c>
      <c r="D384" s="11">
        <v>12</v>
      </c>
      <c r="E384" s="44">
        <v>852.39820237937556</v>
      </c>
      <c r="F384" s="44">
        <v>5824.093675124901</v>
      </c>
      <c r="G384" s="48">
        <v>6.8325973223167127</v>
      </c>
    </row>
    <row r="385" spans="1:7" x14ac:dyDescent="0.2">
      <c r="A385" s="29" t="s">
        <v>191</v>
      </c>
      <c r="B385" s="11">
        <v>258</v>
      </c>
      <c r="C385" s="10">
        <v>2955</v>
      </c>
      <c r="D385" s="11">
        <v>11.5</v>
      </c>
      <c r="E385" s="44">
        <v>317.44632522349576</v>
      </c>
      <c r="F385" s="44">
        <v>2259.9265637553435</v>
      </c>
      <c r="G385" s="48">
        <v>7.1190824532753965</v>
      </c>
    </row>
    <row r="386" spans="1:7" x14ac:dyDescent="0.2">
      <c r="A386" s="29" t="s">
        <v>192</v>
      </c>
      <c r="B386" s="11">
        <v>143</v>
      </c>
      <c r="C386" s="11">
        <v>482</v>
      </c>
      <c r="D386" s="11">
        <v>3.4</v>
      </c>
      <c r="E386" s="44">
        <v>146.00461238358923</v>
      </c>
      <c r="F386" s="44">
        <v>352.16828593002765</v>
      </c>
      <c r="G386" s="48">
        <v>2.4120353472450367</v>
      </c>
    </row>
    <row r="387" spans="1:7" x14ac:dyDescent="0.2">
      <c r="A387" s="29" t="s">
        <v>193</v>
      </c>
      <c r="B387" s="11">
        <v>123</v>
      </c>
      <c r="C387" s="11">
        <v>596</v>
      </c>
      <c r="D387" s="11">
        <v>4.8</v>
      </c>
      <c r="E387" s="44">
        <v>198.92013191725314</v>
      </c>
      <c r="F387" s="44">
        <v>545.03061582555779</v>
      </c>
      <c r="G387" s="48">
        <v>2.7399469856187295</v>
      </c>
    </row>
    <row r="388" spans="1:7" x14ac:dyDescent="0.2">
      <c r="A388" s="29" t="s">
        <v>194</v>
      </c>
      <c r="B388" s="11">
        <v>431</v>
      </c>
      <c r="C388" s="10">
        <v>5493</v>
      </c>
      <c r="D388" s="11">
        <v>12.8</v>
      </c>
      <c r="E388" s="44">
        <v>842.28394619205653</v>
      </c>
      <c r="F388" s="44">
        <v>6221.2761499289609</v>
      </c>
      <c r="G388" s="48">
        <v>7.3861981794324656</v>
      </c>
    </row>
    <row r="389" spans="1:7" x14ac:dyDescent="0.2">
      <c r="A389" s="29" t="s">
        <v>196</v>
      </c>
      <c r="B389" s="11">
        <v>535</v>
      </c>
      <c r="C389" s="10">
        <v>6306</v>
      </c>
      <c r="D389" s="11">
        <v>11.8</v>
      </c>
      <c r="E389" s="44">
        <v>925.62591006326147</v>
      </c>
      <c r="F389" s="44">
        <v>5997.6010850095263</v>
      </c>
      <c r="G389" s="48">
        <v>6.4795086436156728</v>
      </c>
    </row>
    <row r="390" spans="1:7" x14ac:dyDescent="0.2">
      <c r="A390" s="29" t="s">
        <v>195</v>
      </c>
      <c r="B390" s="11">
        <v>193</v>
      </c>
      <c r="C390" s="11">
        <v>787</v>
      </c>
      <c r="D390" s="11">
        <v>4.0999999999999996</v>
      </c>
      <c r="E390" s="44">
        <v>254.50087971543678</v>
      </c>
      <c r="F390" s="44">
        <v>768.97365426915917</v>
      </c>
      <c r="G390" s="48">
        <v>3.0214970381594206</v>
      </c>
    </row>
    <row r="391" spans="1:7" x14ac:dyDescent="0.2">
      <c r="A391" s="29" t="s">
        <v>51</v>
      </c>
      <c r="B391" s="10">
        <v>5197</v>
      </c>
      <c r="C391" s="10">
        <v>54983</v>
      </c>
      <c r="D391" s="11">
        <v>10.6</v>
      </c>
      <c r="E391" s="44">
        <v>7660.9664222957963</v>
      </c>
      <c r="F391" s="44">
        <v>48807.048760368481</v>
      </c>
      <c r="G391" s="48">
        <v>6.3708736039261025</v>
      </c>
    </row>
    <row r="392" spans="1:7" x14ac:dyDescent="0.2">
      <c r="A392" s="88" t="s">
        <v>855</v>
      </c>
    </row>
    <row r="393" spans="1:7" x14ac:dyDescent="0.2">
      <c r="A393" s="88"/>
    </row>
    <row r="394" spans="1:7" x14ac:dyDescent="0.2">
      <c r="A394" s="31" t="s">
        <v>1151</v>
      </c>
    </row>
    <row r="395" spans="1:7" x14ac:dyDescent="0.2">
      <c r="A395" s="35"/>
      <c r="B395" s="18">
        <v>2020</v>
      </c>
      <c r="C395" s="18"/>
      <c r="D395" s="18"/>
      <c r="E395" s="18">
        <v>2021</v>
      </c>
      <c r="F395" s="18"/>
      <c r="G395" s="18"/>
    </row>
    <row r="396" spans="1:7" ht="25.5" x14ac:dyDescent="0.2">
      <c r="A396" s="35" t="s">
        <v>170</v>
      </c>
      <c r="B396" s="22" t="s">
        <v>275</v>
      </c>
      <c r="C396" s="22" t="s">
        <v>276</v>
      </c>
      <c r="D396" s="22" t="s">
        <v>277</v>
      </c>
      <c r="E396" s="22" t="s">
        <v>275</v>
      </c>
      <c r="F396" s="22" t="s">
        <v>276</v>
      </c>
      <c r="G396" s="22" t="s">
        <v>277</v>
      </c>
    </row>
    <row r="397" spans="1:7" x14ac:dyDescent="0.2">
      <c r="A397" s="29" t="s">
        <v>171</v>
      </c>
      <c r="B397" s="10">
        <v>3713</v>
      </c>
      <c r="C397" s="10">
        <v>46514</v>
      </c>
      <c r="D397" s="11">
        <v>12.5</v>
      </c>
      <c r="E397" s="10">
        <v>5556.1177241262185</v>
      </c>
      <c r="F397" s="10">
        <v>41311.018656096203</v>
      </c>
      <c r="G397" s="47">
        <v>7.4352309845257949</v>
      </c>
    </row>
    <row r="398" spans="1:7" x14ac:dyDescent="0.2">
      <c r="A398" s="29" t="s">
        <v>172</v>
      </c>
      <c r="B398" s="10">
        <v>1066</v>
      </c>
      <c r="C398" s="10">
        <v>6920</v>
      </c>
      <c r="D398" s="11">
        <v>6.5</v>
      </c>
      <c r="E398" s="10">
        <v>1601.3550575322417</v>
      </c>
      <c r="F398" s="10">
        <v>6265.3009070446678</v>
      </c>
      <c r="G398" s="47">
        <v>3.9124995281806965</v>
      </c>
    </row>
    <row r="399" spans="1:7" x14ac:dyDescent="0.2">
      <c r="A399" s="29" t="s">
        <v>173</v>
      </c>
      <c r="B399" s="11">
        <v>417</v>
      </c>
      <c r="C399" s="10">
        <v>1548</v>
      </c>
      <c r="D399" s="11">
        <v>3.7</v>
      </c>
      <c r="E399" s="10">
        <v>503.49364063734134</v>
      </c>
      <c r="F399" s="10">
        <v>1230.7291972277128</v>
      </c>
      <c r="G399" s="47">
        <v>2.4443788320142614</v>
      </c>
    </row>
    <row r="400" spans="1:7" x14ac:dyDescent="0.2">
      <c r="A400" s="29" t="s">
        <v>51</v>
      </c>
      <c r="B400" s="10">
        <v>5197</v>
      </c>
      <c r="C400" s="10">
        <v>54983</v>
      </c>
      <c r="D400" s="11">
        <v>10.6</v>
      </c>
      <c r="E400" s="10">
        <v>7660.9664222957963</v>
      </c>
      <c r="F400" s="10">
        <v>48807.048760368481</v>
      </c>
      <c r="G400" s="47">
        <v>6.3708736039261025</v>
      </c>
    </row>
    <row r="401" spans="1:7" x14ac:dyDescent="0.2">
      <c r="A401" s="88" t="s">
        <v>855</v>
      </c>
    </row>
    <row r="402" spans="1:7" x14ac:dyDescent="0.2">
      <c r="A402" s="88"/>
    </row>
    <row r="403" spans="1:7" x14ac:dyDescent="0.2">
      <c r="A403" s="31" t="s">
        <v>1152</v>
      </c>
    </row>
    <row r="404" spans="1:7" x14ac:dyDescent="0.2">
      <c r="A404" s="35"/>
      <c r="B404" s="18">
        <v>2020</v>
      </c>
      <c r="C404" s="18"/>
      <c r="D404" s="18"/>
      <c r="E404" s="18">
        <v>2021</v>
      </c>
      <c r="F404" s="18"/>
      <c r="G404" s="18"/>
    </row>
    <row r="405" spans="1:7" ht="38.25" x14ac:dyDescent="0.2">
      <c r="A405" s="35" t="s">
        <v>358</v>
      </c>
      <c r="B405" s="22" t="s">
        <v>359</v>
      </c>
      <c r="C405" s="22" t="s">
        <v>275</v>
      </c>
      <c r="D405" s="22" t="s">
        <v>360</v>
      </c>
      <c r="E405" s="22" t="s">
        <v>359</v>
      </c>
      <c r="F405" s="22" t="s">
        <v>275</v>
      </c>
      <c r="G405" s="22" t="s">
        <v>360</v>
      </c>
    </row>
    <row r="406" spans="1:7" x14ac:dyDescent="0.2">
      <c r="A406" s="29" t="s">
        <v>205</v>
      </c>
      <c r="B406" s="11">
        <v>38</v>
      </c>
      <c r="C406" s="11">
        <v>270</v>
      </c>
      <c r="D406" s="49">
        <v>0.14000000000000001</v>
      </c>
      <c r="E406" s="44">
        <v>93.697948212881883</v>
      </c>
      <c r="F406" s="44">
        <v>443.78837678547455</v>
      </c>
      <c r="G406" s="24">
        <v>0.21113204652084674</v>
      </c>
    </row>
    <row r="407" spans="1:7" x14ac:dyDescent="0.2">
      <c r="A407" s="29" t="s">
        <v>206</v>
      </c>
      <c r="B407" s="11">
        <v>146</v>
      </c>
      <c r="C407" s="11">
        <v>434</v>
      </c>
      <c r="D407" s="49">
        <v>0.33600000000000002</v>
      </c>
      <c r="E407" s="44">
        <v>215.41517424771391</v>
      </c>
      <c r="F407" s="44">
        <v>623.95549072069389</v>
      </c>
      <c r="G407" s="24">
        <v>0.34524125110094095</v>
      </c>
    </row>
    <row r="408" spans="1:7" x14ac:dyDescent="0.2">
      <c r="A408" s="29" t="s">
        <v>228</v>
      </c>
      <c r="B408" s="11">
        <v>71</v>
      </c>
      <c r="C408" s="11">
        <v>198</v>
      </c>
      <c r="D408" s="49">
        <v>0.35899999999999999</v>
      </c>
      <c r="E408" s="44">
        <v>159.18098324141144</v>
      </c>
      <c r="F408" s="44">
        <v>358.46227092916803</v>
      </c>
      <c r="G408" s="24">
        <v>0.44406621324135259</v>
      </c>
    </row>
    <row r="409" spans="1:7" x14ac:dyDescent="0.2">
      <c r="A409" s="29" t="s">
        <v>203</v>
      </c>
      <c r="B409" s="11">
        <v>175</v>
      </c>
      <c r="C409" s="10">
        <v>1048</v>
      </c>
      <c r="D409" s="49">
        <v>0.16700000000000001</v>
      </c>
      <c r="E409" s="44">
        <v>347.5783187692254</v>
      </c>
      <c r="F409" s="44">
        <v>1553.4837236457045</v>
      </c>
      <c r="G409" s="24">
        <v>0.22374120402982473</v>
      </c>
    </row>
    <row r="410" spans="1:7" x14ac:dyDescent="0.2">
      <c r="A410" s="29" t="s">
        <v>204</v>
      </c>
      <c r="B410" s="11">
        <v>74</v>
      </c>
      <c r="C410" s="11">
        <v>606</v>
      </c>
      <c r="D410" s="49">
        <v>0.122</v>
      </c>
      <c r="E410" s="44">
        <v>205.5879608787755</v>
      </c>
      <c r="F410" s="44">
        <v>1059.1279660792359</v>
      </c>
      <c r="G410" s="24">
        <v>0.1941105961348914</v>
      </c>
    </row>
    <row r="411" spans="1:7" x14ac:dyDescent="0.2">
      <c r="A411" s="29" t="s">
        <v>208</v>
      </c>
      <c r="B411" s="11">
        <v>41</v>
      </c>
      <c r="C411" s="11">
        <v>235</v>
      </c>
      <c r="D411" s="49">
        <v>0.17599999999999999</v>
      </c>
      <c r="E411" s="44">
        <v>121.00531643248203</v>
      </c>
      <c r="F411" s="44">
        <v>450.65720194137145</v>
      </c>
      <c r="G411" s="24">
        <v>0.26850856018988972</v>
      </c>
    </row>
    <row r="412" spans="1:7" x14ac:dyDescent="0.2">
      <c r="A412" s="29" t="s">
        <v>227</v>
      </c>
      <c r="B412" s="11">
        <v>59</v>
      </c>
      <c r="C412" s="11">
        <v>509</v>
      </c>
      <c r="D412" s="49">
        <v>0.11600000000000001</v>
      </c>
      <c r="E412" s="44">
        <v>187.60048496962665</v>
      </c>
      <c r="F412" s="44">
        <v>886.29860815788402</v>
      </c>
      <c r="G412" s="24">
        <v>0.211667358205089</v>
      </c>
    </row>
    <row r="413" spans="1:7" x14ac:dyDescent="0.2">
      <c r="A413" s="29" t="s">
        <v>210</v>
      </c>
      <c r="B413" s="11">
        <v>9</v>
      </c>
      <c r="C413" s="11">
        <v>40</v>
      </c>
      <c r="D413" s="49">
        <v>0.222</v>
      </c>
      <c r="E413" s="44">
        <v>7.7694683136412461</v>
      </c>
      <c r="F413" s="44">
        <v>49.425860727538755</v>
      </c>
      <c r="G413" s="24">
        <v>0.15719439579354272</v>
      </c>
    </row>
    <row r="414" spans="1:7" x14ac:dyDescent="0.2">
      <c r="A414" s="29" t="s">
        <v>207</v>
      </c>
      <c r="B414" s="11">
        <v>68</v>
      </c>
      <c r="C414" s="11">
        <v>229</v>
      </c>
      <c r="D414" s="49">
        <v>0.29899999999999999</v>
      </c>
      <c r="E414" s="44">
        <v>125.7982729534057</v>
      </c>
      <c r="F414" s="44">
        <v>355.84733439826306</v>
      </c>
      <c r="G414" s="24">
        <v>0.3535175362944063</v>
      </c>
    </row>
    <row r="415" spans="1:7" x14ac:dyDescent="0.2">
      <c r="A415" s="29" t="s">
        <v>200</v>
      </c>
      <c r="B415" s="11">
        <v>182</v>
      </c>
      <c r="C415" s="11">
        <v>961</v>
      </c>
      <c r="D415" s="49">
        <v>0.19</v>
      </c>
      <c r="E415" s="44">
        <v>413.00148656680591</v>
      </c>
      <c r="F415" s="44">
        <v>1508.6004551334179</v>
      </c>
      <c r="G415" s="24">
        <v>0.27376465727652244</v>
      </c>
    </row>
    <row r="416" spans="1:7" x14ac:dyDescent="0.2">
      <c r="A416" s="29" t="s">
        <v>209</v>
      </c>
      <c r="B416" s="11">
        <v>57</v>
      </c>
      <c r="C416" s="11">
        <v>332</v>
      </c>
      <c r="D416" s="49">
        <v>0.17100000000000001</v>
      </c>
      <c r="E416" s="44">
        <v>65.543468932175529</v>
      </c>
      <c r="F416" s="44">
        <v>447.8127690656558</v>
      </c>
      <c r="G416" s="24">
        <v>0.14636355517268851</v>
      </c>
    </row>
    <row r="417" spans="1:7" x14ac:dyDescent="0.2">
      <c r="A417" s="29" t="s">
        <v>201</v>
      </c>
      <c r="B417" s="11">
        <v>167</v>
      </c>
      <c r="C417" s="11">
        <v>858</v>
      </c>
      <c r="D417" s="49">
        <v>0.19500000000000001</v>
      </c>
      <c r="E417" s="44">
        <v>335.35539467633583</v>
      </c>
      <c r="F417" s="44">
        <v>1270.1340682885436</v>
      </c>
      <c r="G417" s="24">
        <v>0.26403149324875147</v>
      </c>
    </row>
    <row r="418" spans="1:7" x14ac:dyDescent="0.2">
      <c r="A418" s="29" t="s">
        <v>202</v>
      </c>
      <c r="B418" s="11">
        <v>8</v>
      </c>
      <c r="C418" s="11">
        <v>30</v>
      </c>
      <c r="D418" s="49">
        <v>0.27</v>
      </c>
      <c r="E418" s="44">
        <v>103.05590057324935</v>
      </c>
      <c r="F418" s="44">
        <v>551.37270713560963</v>
      </c>
      <c r="G418" s="24">
        <v>0.18690787418301219</v>
      </c>
    </row>
    <row r="419" spans="1:7" x14ac:dyDescent="0.2">
      <c r="A419" s="29" t="s">
        <v>150</v>
      </c>
      <c r="B419" s="11">
        <v>22</v>
      </c>
      <c r="C419" s="11">
        <v>104</v>
      </c>
      <c r="D419" s="49">
        <v>0.21099999999999999</v>
      </c>
      <c r="E419" s="44">
        <v>169.14758590256602</v>
      </c>
      <c r="F419" s="44">
        <v>850.20062715241113</v>
      </c>
      <c r="G419" s="24">
        <v>0.19895020128260127</v>
      </c>
    </row>
    <row r="420" spans="1:7" x14ac:dyDescent="0.2">
      <c r="A420" s="29" t="s">
        <v>374</v>
      </c>
      <c r="B420" s="11">
        <v>25</v>
      </c>
      <c r="C420" s="11">
        <v>263</v>
      </c>
      <c r="D420" s="49">
        <v>9.6000000000000002E-2</v>
      </c>
      <c r="E420" s="44">
        <v>69.91071542435725</v>
      </c>
      <c r="F420" s="44">
        <v>401.62023583316613</v>
      </c>
      <c r="G420" s="24">
        <v>0.17407169556416052</v>
      </c>
    </row>
    <row r="421" spans="1:7" x14ac:dyDescent="0.2">
      <c r="A421" s="29" t="s">
        <v>51</v>
      </c>
      <c r="B421" s="10">
        <v>1143</v>
      </c>
      <c r="C421" s="10">
        <v>6117</v>
      </c>
      <c r="D421" s="49">
        <v>0.187</v>
      </c>
      <c r="E421" s="44">
        <v>3346.2762432095824</v>
      </c>
      <c r="F421" s="44">
        <v>14461.47375811187</v>
      </c>
      <c r="G421" s="24">
        <v>0.23139247763960133</v>
      </c>
    </row>
    <row r="422" spans="1:7" x14ac:dyDescent="0.2">
      <c r="A422" s="88" t="s">
        <v>855</v>
      </c>
    </row>
    <row r="423" spans="1:7" x14ac:dyDescent="0.2">
      <c r="A423" s="88" t="s">
        <v>854</v>
      </c>
    </row>
    <row r="424" spans="1:7" x14ac:dyDescent="0.2">
      <c r="A424" s="88"/>
    </row>
    <row r="425" spans="1:7" x14ac:dyDescent="0.2">
      <c r="A425" s="88"/>
    </row>
    <row r="426" spans="1:7" ht="17.25" thickBot="1" x14ac:dyDescent="0.35">
      <c r="A426" s="30" t="s">
        <v>377</v>
      </c>
      <c r="E426" s="5"/>
    </row>
    <row r="427" spans="1:7" x14ac:dyDescent="0.2">
      <c r="A427" s="31" t="s">
        <v>1153</v>
      </c>
    </row>
    <row r="428" spans="1:7" ht="38.25" x14ac:dyDescent="0.2">
      <c r="A428" s="35" t="s">
        <v>68</v>
      </c>
      <c r="B428" s="22" t="s">
        <v>360</v>
      </c>
      <c r="C428" s="18"/>
    </row>
    <row r="429" spans="1:7" x14ac:dyDescent="0.2">
      <c r="A429" s="35"/>
      <c r="B429" s="18">
        <v>2020</v>
      </c>
      <c r="C429" s="18">
        <v>2021</v>
      </c>
    </row>
    <row r="430" spans="1:7" x14ac:dyDescent="0.2">
      <c r="A430" s="29" t="s">
        <v>70</v>
      </c>
      <c r="B430" s="23">
        <v>7.4999999999999997E-2</v>
      </c>
      <c r="C430" s="24">
        <v>0.30777712458224793</v>
      </c>
    </row>
    <row r="431" spans="1:7" x14ac:dyDescent="0.2">
      <c r="A431" s="29" t="s">
        <v>74</v>
      </c>
      <c r="B431" s="23">
        <v>0.19500000000000001</v>
      </c>
      <c r="C431" s="24">
        <v>0.25452997689407753</v>
      </c>
    </row>
    <row r="432" spans="1:7" x14ac:dyDescent="0.2">
      <c r="A432" s="29" t="s">
        <v>78</v>
      </c>
      <c r="B432" s="23">
        <v>0.107</v>
      </c>
      <c r="C432" s="24">
        <v>0.18786153993696056</v>
      </c>
    </row>
    <row r="433" spans="1:3" x14ac:dyDescent="0.2">
      <c r="A433" s="29" t="s">
        <v>82</v>
      </c>
      <c r="B433" s="23">
        <v>6.0999999999999999E-2</v>
      </c>
      <c r="C433" s="24">
        <v>0.22464380032379361</v>
      </c>
    </row>
    <row r="434" spans="1:3" x14ac:dyDescent="0.2">
      <c r="A434" s="29" t="s">
        <v>86</v>
      </c>
      <c r="B434" s="23">
        <v>9.0999999999999998E-2</v>
      </c>
      <c r="C434" s="24">
        <v>0</v>
      </c>
    </row>
    <row r="435" spans="1:3" x14ac:dyDescent="0.2">
      <c r="A435" s="29" t="s">
        <v>90</v>
      </c>
      <c r="B435" s="23">
        <v>0.17100000000000001</v>
      </c>
      <c r="C435" s="24">
        <v>0.2696629213483146</v>
      </c>
    </row>
    <row r="436" spans="1:3" x14ac:dyDescent="0.2">
      <c r="A436" s="29" t="s">
        <v>94</v>
      </c>
      <c r="B436" s="23">
        <v>0.182</v>
      </c>
      <c r="C436" s="24">
        <v>0.13829787234042554</v>
      </c>
    </row>
    <row r="437" spans="1:3" x14ac:dyDescent="0.2">
      <c r="A437" s="29" t="s">
        <v>98</v>
      </c>
      <c r="B437" s="23" t="s">
        <v>375</v>
      </c>
      <c r="C437" s="24" t="s">
        <v>768</v>
      </c>
    </row>
    <row r="438" spans="1:3" x14ac:dyDescent="0.2">
      <c r="A438" s="29" t="s">
        <v>102</v>
      </c>
      <c r="B438" s="23">
        <v>0.111</v>
      </c>
      <c r="C438" s="24">
        <v>0.1076923076923077</v>
      </c>
    </row>
    <row r="439" spans="1:3" x14ac:dyDescent="0.2">
      <c r="A439" s="29" t="s">
        <v>106</v>
      </c>
      <c r="B439" s="23">
        <v>0.17499999999999999</v>
      </c>
      <c r="C439" s="24">
        <v>0.29729729729729731</v>
      </c>
    </row>
    <row r="440" spans="1:3" x14ac:dyDescent="0.2">
      <c r="A440" s="29" t="s">
        <v>110</v>
      </c>
      <c r="B440" s="23">
        <v>0.17599999999999999</v>
      </c>
      <c r="C440" s="24">
        <v>0.22502729805000052</v>
      </c>
    </row>
    <row r="441" spans="1:3" x14ac:dyDescent="0.2">
      <c r="A441" s="29" t="s">
        <v>114</v>
      </c>
      <c r="B441" s="23">
        <v>0.31</v>
      </c>
      <c r="C441" s="24">
        <v>0.31820219197889343</v>
      </c>
    </row>
    <row r="442" spans="1:3" x14ac:dyDescent="0.2">
      <c r="A442" s="29" t="s">
        <v>118</v>
      </c>
      <c r="B442" s="23">
        <v>0.109</v>
      </c>
      <c r="C442" s="24">
        <v>0.26515151515151514</v>
      </c>
    </row>
    <row r="443" spans="1:3" x14ac:dyDescent="0.2">
      <c r="A443" s="29" t="s">
        <v>122</v>
      </c>
      <c r="B443" s="23">
        <v>0.19600000000000001</v>
      </c>
      <c r="C443" s="24">
        <v>0.22166084672211844</v>
      </c>
    </row>
    <row r="444" spans="1:3" x14ac:dyDescent="0.2">
      <c r="A444" s="29" t="s">
        <v>126</v>
      </c>
      <c r="B444" s="23">
        <v>0</v>
      </c>
      <c r="C444" s="24">
        <v>0.28813559322033938</v>
      </c>
    </row>
    <row r="445" spans="1:3" x14ac:dyDescent="0.2">
      <c r="A445" s="29" t="s">
        <v>130</v>
      </c>
      <c r="B445" s="23">
        <v>0.106</v>
      </c>
      <c r="C445" s="24">
        <v>0.31570024351176262</v>
      </c>
    </row>
    <row r="446" spans="1:3" x14ac:dyDescent="0.2">
      <c r="A446" s="29" t="s">
        <v>134</v>
      </c>
      <c r="B446" s="23">
        <v>0.115</v>
      </c>
      <c r="C446" s="24">
        <v>0.19056670572178855</v>
      </c>
    </row>
    <row r="447" spans="1:3" x14ac:dyDescent="0.2">
      <c r="A447" s="29" t="s">
        <v>138</v>
      </c>
      <c r="B447" s="23">
        <v>0.16700000000000001</v>
      </c>
      <c r="C447" s="24">
        <v>0.19637097933509831</v>
      </c>
    </row>
    <row r="448" spans="1:3" x14ac:dyDescent="0.2">
      <c r="A448" s="29" t="s">
        <v>142</v>
      </c>
      <c r="B448" s="23">
        <v>0.56200000000000006</v>
      </c>
      <c r="C448" s="24">
        <v>0.33142276610005728</v>
      </c>
    </row>
    <row r="449" spans="1:3" x14ac:dyDescent="0.2">
      <c r="A449" s="29" t="s">
        <v>146</v>
      </c>
      <c r="B449" s="23">
        <v>0.14399999999999999</v>
      </c>
      <c r="C449" s="24">
        <v>0.12021857923497267</v>
      </c>
    </row>
    <row r="450" spans="1:3" x14ac:dyDescent="0.2">
      <c r="A450" s="29" t="s">
        <v>71</v>
      </c>
      <c r="B450" s="23">
        <v>0.38700000000000001</v>
      </c>
      <c r="C450" s="24">
        <v>0.44444444444444442</v>
      </c>
    </row>
    <row r="451" spans="1:3" x14ac:dyDescent="0.2">
      <c r="A451" s="29" t="s">
        <v>75</v>
      </c>
      <c r="B451" s="23">
        <v>0.11899999999999999</v>
      </c>
      <c r="C451" s="24">
        <v>8.0357142857142863E-2</v>
      </c>
    </row>
    <row r="452" spans="1:3" x14ac:dyDescent="0.2">
      <c r="A452" s="29" t="s">
        <v>79</v>
      </c>
      <c r="B452" s="23">
        <v>0.2</v>
      </c>
      <c r="C452" s="24">
        <v>0.33333333333333331</v>
      </c>
    </row>
    <row r="453" spans="1:3" x14ac:dyDescent="0.2">
      <c r="A453" s="29" t="s">
        <v>83</v>
      </c>
      <c r="B453" s="23" t="s">
        <v>362</v>
      </c>
      <c r="C453" s="23" t="s">
        <v>362</v>
      </c>
    </row>
    <row r="454" spans="1:3" x14ac:dyDescent="0.2">
      <c r="A454" s="29" t="s">
        <v>87</v>
      </c>
      <c r="B454" s="23">
        <v>0.104</v>
      </c>
      <c r="C454" s="24">
        <v>0.17808219178082191</v>
      </c>
    </row>
    <row r="455" spans="1:3" x14ac:dyDescent="0.2">
      <c r="A455" s="29" t="s">
        <v>91</v>
      </c>
      <c r="B455" s="23">
        <v>0.125</v>
      </c>
      <c r="C455" s="24">
        <v>0.20487398072646393</v>
      </c>
    </row>
    <row r="456" spans="1:3" x14ac:dyDescent="0.2">
      <c r="A456" s="29" t="s">
        <v>95</v>
      </c>
      <c r="B456" s="23">
        <v>0.14399999999999999</v>
      </c>
      <c r="C456" s="24">
        <v>0.19562911720478773</v>
      </c>
    </row>
    <row r="457" spans="1:3" x14ac:dyDescent="0.2">
      <c r="A457" s="29" t="s">
        <v>99</v>
      </c>
      <c r="B457" s="23">
        <v>0.38800000000000001</v>
      </c>
      <c r="C457" s="24">
        <v>0.51754385964912286</v>
      </c>
    </row>
    <row r="458" spans="1:3" x14ac:dyDescent="0.2">
      <c r="A458" s="29" t="s">
        <v>103</v>
      </c>
      <c r="B458" s="23">
        <v>0</v>
      </c>
      <c r="C458" s="24">
        <v>0.22222222222222221</v>
      </c>
    </row>
    <row r="459" spans="1:3" x14ac:dyDescent="0.2">
      <c r="A459" s="29" t="s">
        <v>107</v>
      </c>
      <c r="B459" s="23">
        <v>0.38100000000000001</v>
      </c>
      <c r="C459" s="24">
        <v>0.46360057217156364</v>
      </c>
    </row>
    <row r="460" spans="1:3" x14ac:dyDescent="0.2">
      <c r="A460" s="29" t="s">
        <v>111</v>
      </c>
      <c r="B460" s="23">
        <v>0.214</v>
      </c>
      <c r="C460" s="24">
        <v>0.16029856192765671</v>
      </c>
    </row>
    <row r="461" spans="1:3" x14ac:dyDescent="0.2">
      <c r="A461" s="29" t="s">
        <v>115</v>
      </c>
      <c r="B461" s="23">
        <v>3.5999999999999997E-2</v>
      </c>
      <c r="C461" s="24" t="s">
        <v>362</v>
      </c>
    </row>
    <row r="462" spans="1:3" x14ac:dyDescent="0.2">
      <c r="A462" s="29" t="s">
        <v>119</v>
      </c>
      <c r="B462" s="23">
        <v>0.312</v>
      </c>
      <c r="C462" s="24">
        <v>0.3121833078375077</v>
      </c>
    </row>
    <row r="463" spans="1:3" x14ac:dyDescent="0.2">
      <c r="A463" s="29" t="s">
        <v>123</v>
      </c>
      <c r="B463" s="23">
        <v>0.4</v>
      </c>
      <c r="C463" s="24">
        <v>0.26315789473684209</v>
      </c>
    </row>
    <row r="464" spans="1:3" x14ac:dyDescent="0.2">
      <c r="A464" s="29" t="s">
        <v>127</v>
      </c>
      <c r="B464" s="23">
        <v>0.10199999999999999</v>
      </c>
      <c r="C464" s="24">
        <v>0.25225225225225223</v>
      </c>
    </row>
    <row r="465" spans="1:3" x14ac:dyDescent="0.2">
      <c r="A465" s="29" t="s">
        <v>131</v>
      </c>
      <c r="B465" s="23">
        <v>0.151</v>
      </c>
      <c r="C465" s="24">
        <v>0.12111296169295581</v>
      </c>
    </row>
    <row r="466" spans="1:3" x14ac:dyDescent="0.2">
      <c r="A466" s="29" t="s">
        <v>135</v>
      </c>
      <c r="B466" s="23">
        <v>0.20300000000000001</v>
      </c>
      <c r="C466" s="24">
        <v>0.29292929292929293</v>
      </c>
    </row>
    <row r="467" spans="1:3" x14ac:dyDescent="0.2">
      <c r="A467" s="29" t="s">
        <v>139</v>
      </c>
      <c r="B467" s="23">
        <v>0.13800000000000001</v>
      </c>
      <c r="C467" s="24">
        <v>0.24740114515015049</v>
      </c>
    </row>
    <row r="468" spans="1:3" x14ac:dyDescent="0.2">
      <c r="A468" s="29" t="s">
        <v>143</v>
      </c>
      <c r="B468" s="23">
        <v>0.25</v>
      </c>
      <c r="C468" s="24">
        <v>0.24074074074074073</v>
      </c>
    </row>
    <row r="469" spans="1:3" x14ac:dyDescent="0.2">
      <c r="A469" s="29" t="s">
        <v>147</v>
      </c>
      <c r="B469" s="23">
        <v>5.8000000000000003E-2</v>
      </c>
      <c r="C469" s="24">
        <v>0.13333333333333333</v>
      </c>
    </row>
    <row r="470" spans="1:3" x14ac:dyDescent="0.2">
      <c r="A470" s="29" t="s">
        <v>72</v>
      </c>
      <c r="B470" s="23">
        <v>0.25</v>
      </c>
      <c r="C470" s="24" t="s">
        <v>362</v>
      </c>
    </row>
    <row r="471" spans="1:3" x14ac:dyDescent="0.2">
      <c r="A471" s="29" t="s">
        <v>76</v>
      </c>
      <c r="B471" s="23">
        <v>9.8000000000000004E-2</v>
      </c>
      <c r="C471" s="24">
        <v>0.20512820512820512</v>
      </c>
    </row>
    <row r="472" spans="1:3" x14ac:dyDescent="0.2">
      <c r="A472" s="29" t="s">
        <v>80</v>
      </c>
      <c r="B472" s="23">
        <v>0.113</v>
      </c>
      <c r="C472" s="24">
        <v>0.2413793103448276</v>
      </c>
    </row>
    <row r="473" spans="1:3" x14ac:dyDescent="0.2">
      <c r="A473" s="29" t="s">
        <v>84</v>
      </c>
      <c r="B473" s="23">
        <v>0.107</v>
      </c>
      <c r="C473" s="24">
        <v>0.10126582278481013</v>
      </c>
    </row>
    <row r="474" spans="1:3" x14ac:dyDescent="0.2">
      <c r="A474" s="29" t="s">
        <v>88</v>
      </c>
      <c r="B474" s="23">
        <v>0.377</v>
      </c>
      <c r="C474" s="24">
        <v>0.37614569816004645</v>
      </c>
    </row>
    <row r="475" spans="1:3" x14ac:dyDescent="0.2">
      <c r="A475" s="29" t="s">
        <v>92</v>
      </c>
      <c r="B475" s="23">
        <v>0.20100000000000001</v>
      </c>
      <c r="C475" s="24">
        <v>0.28454016684998656</v>
      </c>
    </row>
    <row r="476" spans="1:3" x14ac:dyDescent="0.2">
      <c r="A476" s="29" t="s">
        <v>96</v>
      </c>
      <c r="B476" s="23">
        <v>0.222</v>
      </c>
      <c r="C476" s="24">
        <v>0.37167939173222092</v>
      </c>
    </row>
    <row r="477" spans="1:3" x14ac:dyDescent="0.2">
      <c r="A477" s="29" t="s">
        <v>100</v>
      </c>
      <c r="B477" s="23">
        <v>0.21299999999999999</v>
      </c>
      <c r="C477" s="24">
        <v>0.36723141448790753</v>
      </c>
    </row>
    <row r="478" spans="1:3" x14ac:dyDescent="0.2">
      <c r="A478" s="29" t="s">
        <v>104</v>
      </c>
      <c r="B478" s="23">
        <v>0.12</v>
      </c>
      <c r="C478" s="24">
        <v>0.12820512820512819</v>
      </c>
    </row>
    <row r="479" spans="1:3" x14ac:dyDescent="0.2">
      <c r="A479" s="29" t="s">
        <v>108</v>
      </c>
      <c r="B479" s="23">
        <v>0.10299999999999999</v>
      </c>
      <c r="C479" s="24">
        <v>0.11486486486486487</v>
      </c>
    </row>
    <row r="480" spans="1:3" x14ac:dyDescent="0.2">
      <c r="A480" s="29" t="s">
        <v>112</v>
      </c>
      <c r="B480" s="23">
        <v>0.2</v>
      </c>
      <c r="C480" s="24">
        <v>0.35897435897435898</v>
      </c>
    </row>
    <row r="481" spans="1:3" x14ac:dyDescent="0.2">
      <c r="A481" s="29" t="s">
        <v>116</v>
      </c>
      <c r="B481" s="23">
        <v>0.28199999999999997</v>
      </c>
      <c r="C481" s="24">
        <v>0.27702702702702703</v>
      </c>
    </row>
    <row r="482" spans="1:3" x14ac:dyDescent="0.2">
      <c r="A482" s="29" t="s">
        <v>120</v>
      </c>
      <c r="B482" s="23">
        <v>0.16400000000000001</v>
      </c>
      <c r="C482" s="24">
        <v>0.17391304347826086</v>
      </c>
    </row>
    <row r="483" spans="1:3" x14ac:dyDescent="0.2">
      <c r="A483" s="29" t="s">
        <v>124</v>
      </c>
      <c r="B483" s="23">
        <v>8.3000000000000004E-2</v>
      </c>
      <c r="C483" s="24">
        <v>0.22857142857142856</v>
      </c>
    </row>
    <row r="484" spans="1:3" x14ac:dyDescent="0.2">
      <c r="A484" s="29" t="s">
        <v>128</v>
      </c>
      <c r="B484" s="23" t="s">
        <v>362</v>
      </c>
      <c r="C484" s="24" t="s">
        <v>769</v>
      </c>
    </row>
    <row r="485" spans="1:3" x14ac:dyDescent="0.2">
      <c r="A485" s="29" t="s">
        <v>132</v>
      </c>
      <c r="B485" s="23">
        <v>0.188</v>
      </c>
      <c r="C485" s="24">
        <v>0.31707317073170732</v>
      </c>
    </row>
    <row r="486" spans="1:3" x14ac:dyDescent="0.2">
      <c r="A486" s="29" t="s">
        <v>136</v>
      </c>
      <c r="B486" s="23">
        <v>0.17499999999999999</v>
      </c>
      <c r="C486" s="24">
        <v>0.15254237288135594</v>
      </c>
    </row>
    <row r="487" spans="1:3" x14ac:dyDescent="0.2">
      <c r="A487" s="29" t="s">
        <v>140</v>
      </c>
      <c r="B487" s="23">
        <v>0.16700000000000001</v>
      </c>
      <c r="C487" s="24">
        <v>0.43333333333333335</v>
      </c>
    </row>
    <row r="488" spans="1:3" x14ac:dyDescent="0.2">
      <c r="A488" s="29" t="s">
        <v>144</v>
      </c>
      <c r="B488" s="23">
        <v>4.2000000000000003E-2</v>
      </c>
      <c r="C488" s="24">
        <v>0.10891089108910891</v>
      </c>
    </row>
    <row r="489" spans="1:3" x14ac:dyDescent="0.2">
      <c r="A489" s="29" t="s">
        <v>148</v>
      </c>
      <c r="B489" s="23" t="s">
        <v>362</v>
      </c>
      <c r="C489" s="24" t="s">
        <v>770</v>
      </c>
    </row>
    <row r="490" spans="1:3" x14ac:dyDescent="0.2">
      <c r="A490" s="29" t="s">
        <v>73</v>
      </c>
      <c r="B490" s="23" t="s">
        <v>362</v>
      </c>
      <c r="C490" s="23" t="s">
        <v>362</v>
      </c>
    </row>
    <row r="491" spans="1:3" x14ac:dyDescent="0.2">
      <c r="A491" s="29" t="s">
        <v>77</v>
      </c>
      <c r="B491" s="23">
        <v>0.14299999999999999</v>
      </c>
      <c r="C491" s="24">
        <v>0.1388888888888889</v>
      </c>
    </row>
    <row r="492" spans="1:3" x14ac:dyDescent="0.2">
      <c r="A492" s="29" t="s">
        <v>81</v>
      </c>
      <c r="B492" s="23">
        <v>0.55300000000000005</v>
      </c>
      <c r="C492" s="24">
        <v>0.49661590524534682</v>
      </c>
    </row>
    <row r="493" spans="1:3" x14ac:dyDescent="0.2">
      <c r="A493" s="29" t="s">
        <v>85</v>
      </c>
      <c r="B493" s="23">
        <v>4.2000000000000003E-2</v>
      </c>
      <c r="C493" s="24">
        <v>0.19444444444444445</v>
      </c>
    </row>
    <row r="494" spans="1:3" x14ac:dyDescent="0.2">
      <c r="A494" s="29" t="s">
        <v>89</v>
      </c>
      <c r="B494" s="23">
        <v>0.23499999999999999</v>
      </c>
      <c r="C494" s="24">
        <v>0.51282051282051277</v>
      </c>
    </row>
    <row r="495" spans="1:3" x14ac:dyDescent="0.2">
      <c r="A495" s="29" t="s">
        <v>93</v>
      </c>
      <c r="B495" s="23">
        <v>4.4999999999999998E-2</v>
      </c>
      <c r="C495" s="24">
        <v>7.1005170891663555E-2</v>
      </c>
    </row>
    <row r="496" spans="1:3" x14ac:dyDescent="0.2">
      <c r="A496" s="29" t="s">
        <v>97</v>
      </c>
      <c r="B496" s="23">
        <v>0.46700000000000003</v>
      </c>
      <c r="C496" s="24">
        <v>0.66225704428358512</v>
      </c>
    </row>
    <row r="497" spans="1:3" x14ac:dyDescent="0.2">
      <c r="A497" s="29" t="s">
        <v>101</v>
      </c>
      <c r="B497" s="23">
        <v>0.17199999999999999</v>
      </c>
      <c r="C497" s="24">
        <v>0.14832610927341172</v>
      </c>
    </row>
    <row r="498" spans="1:3" x14ac:dyDescent="0.2">
      <c r="A498" s="29" t="s">
        <v>105</v>
      </c>
      <c r="B498" s="23" t="s">
        <v>362</v>
      </c>
      <c r="C498" s="23" t="s">
        <v>362</v>
      </c>
    </row>
    <row r="499" spans="1:3" x14ac:dyDescent="0.2">
      <c r="A499" s="29" t="s">
        <v>109</v>
      </c>
      <c r="B499" s="23">
        <v>0.4</v>
      </c>
      <c r="C499" s="24">
        <v>0.50943396226415094</v>
      </c>
    </row>
    <row r="500" spans="1:3" x14ac:dyDescent="0.2">
      <c r="A500" s="29" t="s">
        <v>113</v>
      </c>
      <c r="B500" s="23">
        <v>0.12</v>
      </c>
      <c r="C500" s="24">
        <v>0.17808219178082191</v>
      </c>
    </row>
    <row r="501" spans="1:3" x14ac:dyDescent="0.2">
      <c r="A501" s="29" t="s">
        <v>117</v>
      </c>
      <c r="B501" s="23">
        <v>0.33900000000000002</v>
      </c>
      <c r="C501" s="24">
        <v>0.30882352941176472</v>
      </c>
    </row>
    <row r="502" spans="1:3" x14ac:dyDescent="0.2">
      <c r="A502" s="29" t="s">
        <v>121</v>
      </c>
      <c r="B502" s="23">
        <v>0.44400000000000001</v>
      </c>
      <c r="C502" s="24">
        <v>3.6047383176038346E-2</v>
      </c>
    </row>
    <row r="503" spans="1:3" x14ac:dyDescent="0.2">
      <c r="A503" s="29" t="s">
        <v>125</v>
      </c>
      <c r="B503" s="23">
        <v>0.20200000000000001</v>
      </c>
      <c r="C503" s="24">
        <v>0.22292993630573249</v>
      </c>
    </row>
    <row r="504" spans="1:3" x14ac:dyDescent="0.2">
      <c r="A504" s="29" t="s">
        <v>129</v>
      </c>
      <c r="B504" s="23">
        <v>0.23</v>
      </c>
      <c r="C504" s="24">
        <v>0.41685625626069345</v>
      </c>
    </row>
    <row r="505" spans="1:3" x14ac:dyDescent="0.2">
      <c r="A505" s="29" t="s">
        <v>133</v>
      </c>
      <c r="B505" s="23">
        <v>7.3999999999999996E-2</v>
      </c>
      <c r="C505" s="24">
        <v>0</v>
      </c>
    </row>
    <row r="506" spans="1:3" x14ac:dyDescent="0.2">
      <c r="A506" s="29" t="s">
        <v>137</v>
      </c>
      <c r="B506" s="23">
        <v>0.20100000000000001</v>
      </c>
      <c r="C506" s="24">
        <v>0.21265966595339805</v>
      </c>
    </row>
    <row r="507" spans="1:3" x14ac:dyDescent="0.2">
      <c r="A507" s="29" t="s">
        <v>141</v>
      </c>
      <c r="B507" s="23">
        <v>6.5000000000000002E-2</v>
      </c>
      <c r="C507" s="24">
        <v>0.18695389165210377</v>
      </c>
    </row>
    <row r="508" spans="1:3" x14ac:dyDescent="0.2">
      <c r="A508" s="29" t="s">
        <v>145</v>
      </c>
      <c r="B508" s="23">
        <v>0.14799999999999999</v>
      </c>
      <c r="C508" s="24">
        <v>0.14624728345234397</v>
      </c>
    </row>
    <row r="509" spans="1:3" x14ac:dyDescent="0.2">
      <c r="A509" s="29" t="s">
        <v>149</v>
      </c>
      <c r="B509" s="23">
        <v>0.14499999999999999</v>
      </c>
      <c r="C509" s="24">
        <v>0.14281883931855924</v>
      </c>
    </row>
    <row r="510" spans="1:3" x14ac:dyDescent="0.2">
      <c r="A510" s="29" t="s">
        <v>364</v>
      </c>
      <c r="C510" s="24">
        <v>0.23899246965024132</v>
      </c>
    </row>
    <row r="511" spans="1:3" x14ac:dyDescent="0.2">
      <c r="A511" s="88" t="s">
        <v>855</v>
      </c>
    </row>
    <row r="512" spans="1:3" x14ac:dyDescent="0.2">
      <c r="A512" s="88"/>
    </row>
    <row r="513" spans="1:3" x14ac:dyDescent="0.2">
      <c r="A513" s="31" t="s">
        <v>1154</v>
      </c>
    </row>
    <row r="514" spans="1:3" ht="38.25" x14ac:dyDescent="0.2">
      <c r="A514" s="35" t="s">
        <v>152</v>
      </c>
      <c r="B514" s="22" t="s">
        <v>360</v>
      </c>
      <c r="C514" s="18"/>
    </row>
    <row r="515" spans="1:3" x14ac:dyDescent="0.2">
      <c r="A515" s="35"/>
      <c r="B515" s="18">
        <v>2020</v>
      </c>
      <c r="C515" s="18">
        <v>2021</v>
      </c>
    </row>
    <row r="516" spans="1:3" x14ac:dyDescent="0.2">
      <c r="A516" s="29" t="s">
        <v>181</v>
      </c>
      <c r="B516" s="23">
        <v>0.13200000000000001</v>
      </c>
      <c r="C516" s="24">
        <v>0.19066054898703264</v>
      </c>
    </row>
    <row r="517" spans="1:3" x14ac:dyDescent="0.2">
      <c r="A517" s="29" t="s">
        <v>182</v>
      </c>
      <c r="B517" s="23">
        <v>0.126</v>
      </c>
      <c r="C517" s="24">
        <v>0.14709677419354839</v>
      </c>
    </row>
    <row r="518" spans="1:3" x14ac:dyDescent="0.2">
      <c r="A518" s="29" t="s">
        <v>183</v>
      </c>
      <c r="B518" s="23">
        <v>0.28999999999999998</v>
      </c>
      <c r="C518" s="24">
        <v>0.34414779340187102</v>
      </c>
    </row>
    <row r="519" spans="1:3" x14ac:dyDescent="0.2">
      <c r="A519" s="29" t="s">
        <v>184</v>
      </c>
      <c r="B519" s="23">
        <v>0.115</v>
      </c>
      <c r="C519" s="24">
        <v>0.23487225019033595</v>
      </c>
    </row>
    <row r="520" spans="1:3" x14ac:dyDescent="0.2">
      <c r="A520" s="29" t="s">
        <v>185</v>
      </c>
      <c r="B520" s="23">
        <v>0.28599999999999998</v>
      </c>
      <c r="C520" s="24">
        <v>0.43347700298400677</v>
      </c>
    </row>
    <row r="521" spans="1:3" x14ac:dyDescent="0.2">
      <c r="A521" s="29" t="s">
        <v>186</v>
      </c>
      <c r="B521" s="23">
        <v>0.30499999999999999</v>
      </c>
      <c r="C521" s="24">
        <v>0.30260701215341523</v>
      </c>
    </row>
    <row r="522" spans="1:3" x14ac:dyDescent="0.2">
      <c r="A522" s="29" t="s">
        <v>187</v>
      </c>
      <c r="B522" s="23">
        <v>0.13100000000000001</v>
      </c>
      <c r="C522" s="24">
        <v>0.14736842105263157</v>
      </c>
    </row>
    <row r="523" spans="1:3" x14ac:dyDescent="0.2">
      <c r="A523" s="29" t="s">
        <v>188</v>
      </c>
      <c r="B523" s="23">
        <v>0.17399999999999999</v>
      </c>
      <c r="C523" s="24">
        <v>0.22480620155038761</v>
      </c>
    </row>
    <row r="524" spans="1:3" x14ac:dyDescent="0.2">
      <c r="A524" s="29" t="s">
        <v>139</v>
      </c>
      <c r="B524" s="23">
        <v>0.18099999999999999</v>
      </c>
      <c r="C524" s="24">
        <v>0.23611992267544693</v>
      </c>
    </row>
    <row r="525" spans="1:3" x14ac:dyDescent="0.2">
      <c r="A525" s="29" t="s">
        <v>189</v>
      </c>
      <c r="B525" s="23">
        <v>0.29399999999999998</v>
      </c>
      <c r="C525" s="24">
        <v>0.42427388899670282</v>
      </c>
    </row>
    <row r="526" spans="1:3" x14ac:dyDescent="0.2">
      <c r="A526" s="29" t="s">
        <v>190</v>
      </c>
      <c r="B526" s="23">
        <v>0.16500000000000001</v>
      </c>
      <c r="C526" s="24">
        <v>0.27838599398947972</v>
      </c>
    </row>
    <row r="527" spans="1:3" x14ac:dyDescent="0.2">
      <c r="A527" s="29" t="s">
        <v>191</v>
      </c>
      <c r="B527" s="23">
        <v>0.13700000000000001</v>
      </c>
      <c r="C527" s="24">
        <v>0.16345838940856194</v>
      </c>
    </row>
    <row r="528" spans="1:3" x14ac:dyDescent="0.2">
      <c r="A528" s="29" t="s">
        <v>192</v>
      </c>
      <c r="B528" s="23">
        <v>0.46500000000000002</v>
      </c>
      <c r="C528" s="24">
        <v>0.32089742673087029</v>
      </c>
    </row>
    <row r="529" spans="1:3" x14ac:dyDescent="0.2">
      <c r="A529" s="29" t="s">
        <v>193</v>
      </c>
      <c r="B529" s="23">
        <v>0.17199999999999999</v>
      </c>
      <c r="C529" s="24">
        <v>0.25514605241573657</v>
      </c>
    </row>
    <row r="530" spans="1:3" x14ac:dyDescent="0.2">
      <c r="A530" s="29" t="s">
        <v>194</v>
      </c>
      <c r="B530" s="23">
        <v>0.16700000000000001</v>
      </c>
      <c r="C530" s="24">
        <v>0.22850571958825991</v>
      </c>
    </row>
    <row r="531" spans="1:3" x14ac:dyDescent="0.2">
      <c r="A531" s="29" t="s">
        <v>195</v>
      </c>
      <c r="B531" s="23">
        <v>0.20499999999999999</v>
      </c>
      <c r="C531" s="24">
        <v>0.24612641533711663</v>
      </c>
    </row>
    <row r="532" spans="1:3" x14ac:dyDescent="0.2">
      <c r="A532" s="29" t="s">
        <v>196</v>
      </c>
      <c r="B532" s="23">
        <v>0.16700000000000001</v>
      </c>
      <c r="C532" s="24">
        <v>0.1823250983370143</v>
      </c>
    </row>
    <row r="533" spans="1:3" x14ac:dyDescent="0.2">
      <c r="A533" s="88" t="s">
        <v>855</v>
      </c>
    </row>
    <row r="534" spans="1:3" x14ac:dyDescent="0.2">
      <c r="A534" s="88"/>
    </row>
    <row r="535" spans="1:3" x14ac:dyDescent="0.2">
      <c r="A535" s="31" t="s">
        <v>1155</v>
      </c>
    </row>
    <row r="536" spans="1:3" ht="38.25" x14ac:dyDescent="0.2">
      <c r="A536" s="35" t="s">
        <v>170</v>
      </c>
      <c r="B536" s="22" t="s">
        <v>360</v>
      </c>
      <c r="C536" s="18"/>
    </row>
    <row r="537" spans="1:3" x14ac:dyDescent="0.2">
      <c r="A537" s="35"/>
      <c r="B537" s="18">
        <v>2020</v>
      </c>
      <c r="C537" s="18">
        <v>2021</v>
      </c>
    </row>
    <row r="538" spans="1:3" x14ac:dyDescent="0.2">
      <c r="A538" s="29" t="s">
        <v>171</v>
      </c>
      <c r="B538" s="23">
        <v>0.17899999999999999</v>
      </c>
      <c r="C538" s="24">
        <v>0.21710222877650143</v>
      </c>
    </row>
    <row r="539" spans="1:3" x14ac:dyDescent="0.2">
      <c r="A539" s="29" t="s">
        <v>172</v>
      </c>
      <c r="B539" s="23">
        <v>0.192</v>
      </c>
      <c r="C539" s="24">
        <v>0.28150787320127535</v>
      </c>
    </row>
    <row r="540" spans="1:3" x14ac:dyDescent="0.2">
      <c r="A540" s="29" t="s">
        <v>365</v>
      </c>
      <c r="B540" s="23">
        <v>0.29799999999999999</v>
      </c>
      <c r="C540" s="24">
        <v>0.3453344260982481</v>
      </c>
    </row>
    <row r="541" spans="1:3" x14ac:dyDescent="0.2">
      <c r="A541" s="88" t="s">
        <v>855</v>
      </c>
    </row>
    <row r="542" spans="1:3" x14ac:dyDescent="0.2">
      <c r="A542" s="88"/>
    </row>
    <row r="544" spans="1:3" ht="17.25" thickBot="1" x14ac:dyDescent="0.35">
      <c r="A544" s="30" t="s">
        <v>376</v>
      </c>
    </row>
    <row r="545" spans="1:3" x14ac:dyDescent="0.2">
      <c r="A545" s="31" t="s">
        <v>1156</v>
      </c>
    </row>
    <row r="546" spans="1:3" ht="38.25" x14ac:dyDescent="0.2">
      <c r="A546" s="35" t="s">
        <v>358</v>
      </c>
      <c r="B546" s="22" t="s">
        <v>360</v>
      </c>
      <c r="C546" s="18"/>
    </row>
    <row r="547" spans="1:3" x14ac:dyDescent="0.2">
      <c r="A547" s="35"/>
      <c r="B547" s="18">
        <v>2020</v>
      </c>
      <c r="C547" s="18">
        <v>2021</v>
      </c>
    </row>
    <row r="548" spans="1:3" x14ac:dyDescent="0.2">
      <c r="A548" s="29" t="s">
        <v>366</v>
      </c>
      <c r="B548" s="24">
        <v>0.14000000000000001</v>
      </c>
      <c r="C548" s="24">
        <v>0.21113204652084674</v>
      </c>
    </row>
    <row r="549" spans="1:3" x14ac:dyDescent="0.2">
      <c r="A549" s="29" t="s">
        <v>206</v>
      </c>
      <c r="B549" s="24">
        <v>0.33600000000000002</v>
      </c>
      <c r="C549" s="24">
        <v>0.34524125110094095</v>
      </c>
    </row>
    <row r="550" spans="1:3" x14ac:dyDescent="0.2">
      <c r="A550" s="29" t="s">
        <v>228</v>
      </c>
      <c r="B550" s="24">
        <v>0.35899999999999999</v>
      </c>
      <c r="C550" s="24">
        <v>0.44406621324135259</v>
      </c>
    </row>
    <row r="551" spans="1:3" x14ac:dyDescent="0.2">
      <c r="A551" s="29" t="s">
        <v>367</v>
      </c>
      <c r="B551" s="24">
        <v>0.17599999999999999</v>
      </c>
      <c r="C551" s="24">
        <v>0.26850856018988972</v>
      </c>
    </row>
    <row r="552" spans="1:3" x14ac:dyDescent="0.2">
      <c r="A552" s="29" t="s">
        <v>203</v>
      </c>
      <c r="B552" s="24">
        <v>0.16700000000000001</v>
      </c>
      <c r="C552" s="24">
        <v>0.22374120402982473</v>
      </c>
    </row>
    <row r="553" spans="1:3" x14ac:dyDescent="0.2">
      <c r="A553" s="29" t="s">
        <v>368</v>
      </c>
      <c r="B553" s="24">
        <v>0.11600000000000001</v>
      </c>
      <c r="C553" s="24">
        <v>0.211667358205089</v>
      </c>
    </row>
    <row r="554" spans="1:3" x14ac:dyDescent="0.2">
      <c r="A554" s="29" t="s">
        <v>369</v>
      </c>
      <c r="B554" s="24">
        <v>0.122</v>
      </c>
      <c r="C554" s="24">
        <v>0.1941105961348914</v>
      </c>
    </row>
    <row r="555" spans="1:3" x14ac:dyDescent="0.2">
      <c r="A555" s="29" t="s">
        <v>370</v>
      </c>
      <c r="B555" s="24">
        <v>0.222</v>
      </c>
      <c r="C555" s="24">
        <v>0.15719439579354272</v>
      </c>
    </row>
    <row r="556" spans="1:3" x14ac:dyDescent="0.2">
      <c r="A556" s="29" t="s">
        <v>207</v>
      </c>
      <c r="B556" s="24">
        <v>0.29899999999999999</v>
      </c>
      <c r="C556" s="24">
        <v>0.3535175362944063</v>
      </c>
    </row>
    <row r="557" spans="1:3" x14ac:dyDescent="0.2">
      <c r="A557" s="29" t="s">
        <v>200</v>
      </c>
      <c r="B557" s="24">
        <v>0.19</v>
      </c>
      <c r="C557" s="24">
        <v>0.27376465727652244</v>
      </c>
    </row>
    <row r="558" spans="1:3" x14ac:dyDescent="0.2">
      <c r="A558" s="29" t="s">
        <v>371</v>
      </c>
      <c r="B558" s="24">
        <v>0.17100000000000001</v>
      </c>
      <c r="C558" s="24">
        <v>0.14636355517268851</v>
      </c>
    </row>
    <row r="559" spans="1:3" x14ac:dyDescent="0.2">
      <c r="A559" s="29" t="s">
        <v>201</v>
      </c>
      <c r="B559" s="24">
        <v>0.19500000000000001</v>
      </c>
      <c r="C559" s="24">
        <v>0.26403149324875147</v>
      </c>
    </row>
    <row r="560" spans="1:3" x14ac:dyDescent="0.2">
      <c r="A560" s="29" t="s">
        <v>202</v>
      </c>
      <c r="B560" s="24">
        <v>0.27</v>
      </c>
      <c r="C560" s="24">
        <v>0.18690787418301219</v>
      </c>
    </row>
    <row r="561" spans="1:3" x14ac:dyDescent="0.2">
      <c r="A561" s="29" t="s">
        <v>361</v>
      </c>
      <c r="B561" s="24">
        <v>0.187</v>
      </c>
      <c r="C561" s="24">
        <v>0.23139247763960133</v>
      </c>
    </row>
    <row r="562" spans="1:3" x14ac:dyDescent="0.2">
      <c r="A562" s="88" t="s">
        <v>855</v>
      </c>
    </row>
    <row r="563" spans="1:3" x14ac:dyDescent="0.2">
      <c r="A563" s="88" t="s">
        <v>854</v>
      </c>
    </row>
  </sheetData>
  <hyperlinks>
    <hyperlink ref="D2" location="Cover!A1" display="Return to: Cover" xr:uid="{FCE353E4-765D-46B3-BCE2-0380593F18FA}"/>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8DA87-9E58-483F-AAEA-D4AA79C61B74}">
  <dimension ref="A1:X324"/>
  <sheetViews>
    <sheetView zoomScaleNormal="100" workbookViewId="0">
      <selection activeCell="A47" sqref="A47"/>
    </sheetView>
  </sheetViews>
  <sheetFormatPr defaultColWidth="9.33203125" defaultRowHeight="12.75" x14ac:dyDescent="0.2"/>
  <cols>
    <col min="1" max="1" width="26.1640625" style="29" customWidth="1"/>
    <col min="2" max="2" width="13.33203125" style="11" customWidth="1"/>
    <col min="3" max="3" width="16.6640625" style="11" customWidth="1"/>
    <col min="4" max="4" width="13.33203125" style="11" customWidth="1"/>
    <col min="5" max="11" width="13.5" style="11" customWidth="1"/>
    <col min="12" max="12" width="9.33203125" style="11"/>
    <col min="13" max="19" width="9.33203125" style="11" customWidth="1"/>
    <col min="20" max="23" width="9.33203125" style="14" customWidth="1"/>
    <col min="24" max="24" width="9.33203125" style="14"/>
    <col min="25" max="16384" width="9.33203125" style="5"/>
  </cols>
  <sheetData>
    <row r="1" spans="1:24" s="1" customFormat="1" x14ac:dyDescent="0.2">
      <c r="A1" s="25"/>
      <c r="B1" s="16"/>
      <c r="C1" s="16"/>
      <c r="D1" s="16"/>
      <c r="E1" s="16"/>
      <c r="F1" s="16"/>
      <c r="G1" s="16"/>
      <c r="H1" s="16"/>
      <c r="I1" s="16"/>
      <c r="J1" s="16"/>
      <c r="K1" s="11"/>
      <c r="L1" s="11"/>
      <c r="M1" s="11"/>
      <c r="N1" s="11"/>
      <c r="O1" s="16"/>
      <c r="P1" s="16"/>
      <c r="Q1" s="16"/>
      <c r="R1" s="16"/>
      <c r="S1" s="16"/>
      <c r="T1" s="12"/>
      <c r="U1" s="12"/>
      <c r="V1" s="12"/>
      <c r="W1" s="12"/>
      <c r="X1" s="12"/>
    </row>
    <row r="2" spans="1:24" s="1" customFormat="1" ht="20.25" thickBot="1" x14ac:dyDescent="0.35">
      <c r="A2" s="26" t="s">
        <v>761</v>
      </c>
      <c r="B2" s="16"/>
      <c r="C2" s="16"/>
      <c r="D2" s="83" t="s">
        <v>810</v>
      </c>
      <c r="E2" s="16"/>
      <c r="F2" s="16"/>
      <c r="G2" s="16"/>
      <c r="H2" s="11"/>
      <c r="I2" s="11"/>
      <c r="J2" s="16"/>
      <c r="K2" s="11"/>
      <c r="L2" s="11"/>
      <c r="M2" s="11"/>
      <c r="N2" s="11"/>
      <c r="O2" s="16"/>
      <c r="P2" s="16"/>
      <c r="Q2" s="16"/>
      <c r="R2" s="16"/>
      <c r="S2" s="16"/>
      <c r="T2" s="12"/>
      <c r="U2" s="12"/>
      <c r="V2" s="12"/>
      <c r="W2" s="12"/>
      <c r="X2" s="12"/>
    </row>
    <row r="3" spans="1:24" s="1" customFormat="1" ht="18.75" thickTop="1" x14ac:dyDescent="0.25">
      <c r="A3" s="86" t="s">
        <v>2</v>
      </c>
      <c r="B3" s="16"/>
      <c r="C3" s="16"/>
      <c r="D3" s="16"/>
      <c r="E3" s="16"/>
      <c r="F3" s="16"/>
      <c r="G3" s="16"/>
      <c r="H3" s="16"/>
      <c r="I3" s="16"/>
      <c r="J3" s="16"/>
      <c r="K3" s="11"/>
      <c r="L3" s="11"/>
      <c r="M3" s="11"/>
      <c r="N3" s="11"/>
      <c r="O3" s="16"/>
      <c r="P3" s="16"/>
      <c r="Q3" s="16"/>
      <c r="R3" s="16"/>
      <c r="S3" s="16"/>
      <c r="T3" s="12"/>
      <c r="U3" s="12"/>
      <c r="V3" s="12"/>
      <c r="W3" s="12"/>
      <c r="X3" s="12"/>
    </row>
    <row r="4" spans="1:24" s="4" customFormat="1" x14ac:dyDescent="0.2">
      <c r="A4" s="28"/>
      <c r="B4" s="17"/>
      <c r="C4" s="17"/>
      <c r="D4" s="17"/>
      <c r="E4" s="17"/>
      <c r="F4" s="17"/>
      <c r="G4" s="17"/>
      <c r="H4" s="17"/>
      <c r="I4" s="17"/>
      <c r="J4" s="17"/>
      <c r="K4" s="17"/>
      <c r="L4" s="17"/>
      <c r="M4" s="17"/>
      <c r="N4" s="17"/>
      <c r="O4" s="17"/>
      <c r="P4" s="17"/>
      <c r="Q4" s="17"/>
      <c r="R4" s="17"/>
      <c r="S4" s="17"/>
      <c r="T4" s="13"/>
      <c r="U4" s="13"/>
      <c r="V4" s="13"/>
      <c r="W4" s="13"/>
      <c r="X4" s="13"/>
    </row>
    <row r="6" spans="1:24" ht="17.25" thickBot="1" x14ac:dyDescent="0.35">
      <c r="A6" s="30" t="s">
        <v>7</v>
      </c>
      <c r="S6" s="5"/>
      <c r="T6" s="5"/>
      <c r="U6" s="5"/>
      <c r="V6" s="5"/>
      <c r="W6" s="5"/>
      <c r="X6" s="5"/>
    </row>
    <row r="7" spans="1:24" x14ac:dyDescent="0.2">
      <c r="A7" s="31" t="s">
        <v>945</v>
      </c>
      <c r="S7" s="5"/>
      <c r="T7" s="5"/>
      <c r="U7" s="5"/>
      <c r="V7" s="5"/>
      <c r="W7" s="5"/>
      <c r="X7" s="5"/>
    </row>
    <row r="8" spans="1:24" x14ac:dyDescent="0.2">
      <c r="A8" s="35"/>
      <c r="B8" s="18">
        <v>2020</v>
      </c>
      <c r="C8" s="18"/>
      <c r="D8" s="18"/>
      <c r="E8" s="18"/>
      <c r="F8" s="18"/>
      <c r="G8" s="15">
        <v>2021</v>
      </c>
      <c r="H8" s="15"/>
      <c r="I8" s="15"/>
      <c r="J8" s="15"/>
      <c r="K8" s="15"/>
      <c r="S8" s="5"/>
      <c r="T8" s="5"/>
      <c r="U8" s="5"/>
      <c r="V8" s="5"/>
      <c r="W8" s="5"/>
      <c r="X8" s="5"/>
    </row>
    <row r="9" spans="1:24" ht="38.25" x14ac:dyDescent="0.2">
      <c r="A9" s="35" t="s">
        <v>318</v>
      </c>
      <c r="B9" s="52" t="s">
        <v>319</v>
      </c>
      <c r="C9" s="52" t="s">
        <v>23</v>
      </c>
      <c r="D9" s="52" t="s">
        <v>0</v>
      </c>
      <c r="E9" s="52" t="s">
        <v>343</v>
      </c>
      <c r="F9" s="52" t="s">
        <v>249</v>
      </c>
      <c r="G9" s="52" t="s">
        <v>319</v>
      </c>
      <c r="H9" s="52" t="s">
        <v>23</v>
      </c>
      <c r="I9" s="52" t="s">
        <v>0</v>
      </c>
      <c r="J9" s="52" t="s">
        <v>343</v>
      </c>
      <c r="K9" s="52" t="s">
        <v>249</v>
      </c>
      <c r="S9" s="5"/>
      <c r="T9" s="5"/>
      <c r="U9" s="5"/>
      <c r="V9" s="5"/>
      <c r="W9" s="5"/>
      <c r="X9" s="5"/>
    </row>
    <row r="10" spans="1:24" x14ac:dyDescent="0.2">
      <c r="A10" s="29" t="s">
        <v>321</v>
      </c>
      <c r="B10" s="11" t="s">
        <v>175</v>
      </c>
      <c r="C10" s="11">
        <v>78</v>
      </c>
      <c r="D10" s="11">
        <v>188</v>
      </c>
      <c r="E10" s="11" t="s">
        <v>175</v>
      </c>
      <c r="F10" s="11">
        <v>164</v>
      </c>
      <c r="G10" s="14" t="s">
        <v>175</v>
      </c>
      <c r="H10" s="14">
        <v>68</v>
      </c>
      <c r="I10" s="80">
        <v>145</v>
      </c>
      <c r="J10" s="80">
        <v>88</v>
      </c>
      <c r="K10" s="80">
        <v>149</v>
      </c>
      <c r="S10" s="5"/>
      <c r="T10" s="5"/>
      <c r="U10" s="5"/>
      <c r="V10" s="5"/>
      <c r="W10" s="5"/>
      <c r="X10" s="5"/>
    </row>
    <row r="11" spans="1:24" x14ac:dyDescent="0.2">
      <c r="A11" s="29" t="s">
        <v>340</v>
      </c>
      <c r="B11" s="11" t="s">
        <v>175</v>
      </c>
      <c r="C11" s="11" t="s">
        <v>175</v>
      </c>
      <c r="D11" s="11" t="s">
        <v>175</v>
      </c>
      <c r="E11" s="11" t="s">
        <v>175</v>
      </c>
      <c r="F11" s="11" t="s">
        <v>175</v>
      </c>
      <c r="G11" s="14" t="s">
        <v>175</v>
      </c>
      <c r="H11" s="14" t="s">
        <v>175</v>
      </c>
      <c r="I11" s="80">
        <v>5.75</v>
      </c>
      <c r="J11" s="80" t="s">
        <v>175</v>
      </c>
      <c r="K11" s="80">
        <v>7.625</v>
      </c>
      <c r="S11" s="5"/>
      <c r="T11" s="5"/>
      <c r="U11" s="5"/>
      <c r="V11" s="5"/>
      <c r="W11" s="5"/>
      <c r="X11" s="5"/>
    </row>
    <row r="12" spans="1:24" x14ac:dyDescent="0.2">
      <c r="A12" s="29" t="s">
        <v>330</v>
      </c>
      <c r="B12" s="11" t="s">
        <v>175</v>
      </c>
      <c r="C12" s="11" t="s">
        <v>175</v>
      </c>
      <c r="D12" s="11" t="s">
        <v>175</v>
      </c>
      <c r="E12" s="11" t="s">
        <v>175</v>
      </c>
      <c r="F12" s="11" t="s">
        <v>175</v>
      </c>
      <c r="G12" s="14" t="s">
        <v>175</v>
      </c>
      <c r="H12" s="14" t="s">
        <v>175</v>
      </c>
      <c r="I12" s="80" t="s">
        <v>175</v>
      </c>
      <c r="J12" s="80" t="s">
        <v>175</v>
      </c>
      <c r="K12" s="80" t="s">
        <v>175</v>
      </c>
      <c r="S12" s="5"/>
      <c r="T12" s="5"/>
      <c r="U12" s="5"/>
      <c r="V12" s="5"/>
      <c r="W12" s="5"/>
      <c r="X12" s="5"/>
    </row>
    <row r="13" spans="1:24" x14ac:dyDescent="0.2">
      <c r="A13" s="29" t="s">
        <v>322</v>
      </c>
      <c r="B13" s="11" t="s">
        <v>175</v>
      </c>
      <c r="C13" s="11">
        <v>53</v>
      </c>
      <c r="D13" s="11" t="s">
        <v>175</v>
      </c>
      <c r="E13" s="11">
        <v>9</v>
      </c>
      <c r="F13" s="11" t="s">
        <v>175</v>
      </c>
      <c r="G13" s="14" t="s">
        <v>175</v>
      </c>
      <c r="H13" s="14">
        <v>45</v>
      </c>
      <c r="I13" s="80" t="s">
        <v>175</v>
      </c>
      <c r="J13" s="80">
        <v>22</v>
      </c>
      <c r="K13" s="80" t="s">
        <v>175</v>
      </c>
      <c r="S13" s="5"/>
      <c r="T13" s="5"/>
      <c r="U13" s="5"/>
      <c r="V13" s="5"/>
      <c r="W13" s="5"/>
      <c r="X13" s="5"/>
    </row>
    <row r="14" spans="1:24" x14ac:dyDescent="0.2">
      <c r="A14" s="29" t="s">
        <v>323</v>
      </c>
      <c r="B14" s="11">
        <v>5</v>
      </c>
      <c r="C14" s="11" t="s">
        <v>175</v>
      </c>
      <c r="D14" s="11">
        <v>18</v>
      </c>
      <c r="E14" s="11" t="s">
        <v>175</v>
      </c>
      <c r="F14" s="11" t="s">
        <v>175</v>
      </c>
      <c r="G14" s="14">
        <v>9</v>
      </c>
      <c r="H14" s="14" t="s">
        <v>175</v>
      </c>
      <c r="I14" s="80">
        <v>32.5</v>
      </c>
      <c r="J14" s="80" t="s">
        <v>175</v>
      </c>
      <c r="K14" s="80">
        <v>9.5</v>
      </c>
      <c r="S14" s="5"/>
      <c r="T14" s="5"/>
      <c r="U14" s="5"/>
      <c r="V14" s="5"/>
      <c r="W14" s="5"/>
      <c r="X14" s="5"/>
    </row>
    <row r="15" spans="1:24" x14ac:dyDescent="0.2">
      <c r="A15" s="29" t="s">
        <v>324</v>
      </c>
      <c r="B15" s="11">
        <v>76</v>
      </c>
      <c r="C15" s="11" t="s">
        <v>175</v>
      </c>
      <c r="D15" s="11">
        <v>201</v>
      </c>
      <c r="E15" s="11">
        <v>92</v>
      </c>
      <c r="F15" s="11">
        <v>307</v>
      </c>
      <c r="G15" s="14">
        <v>422</v>
      </c>
      <c r="H15" s="14">
        <v>72</v>
      </c>
      <c r="I15" s="80">
        <v>405</v>
      </c>
      <c r="J15" s="80" t="s">
        <v>175</v>
      </c>
      <c r="K15" s="80">
        <v>610</v>
      </c>
      <c r="S15" s="5"/>
      <c r="T15" s="5"/>
      <c r="U15" s="5"/>
      <c r="V15" s="5"/>
      <c r="W15" s="5"/>
      <c r="X15" s="5"/>
    </row>
    <row r="16" spans="1:24" x14ac:dyDescent="0.2">
      <c r="A16" s="29" t="s">
        <v>341</v>
      </c>
      <c r="B16" s="11" t="s">
        <v>175</v>
      </c>
      <c r="C16" s="11" t="s">
        <v>175</v>
      </c>
      <c r="D16" s="11" t="s">
        <v>175</v>
      </c>
      <c r="E16" s="11" t="s">
        <v>175</v>
      </c>
      <c r="F16" s="11" t="s">
        <v>175</v>
      </c>
      <c r="G16" s="14" t="s">
        <v>175</v>
      </c>
      <c r="H16" s="14" t="s">
        <v>175</v>
      </c>
      <c r="I16" s="80" t="s">
        <v>175</v>
      </c>
      <c r="J16" s="80" t="s">
        <v>175</v>
      </c>
      <c r="K16" s="80" t="s">
        <v>175</v>
      </c>
      <c r="S16" s="5"/>
      <c r="T16" s="5"/>
      <c r="U16" s="5"/>
      <c r="V16" s="5"/>
      <c r="W16" s="5"/>
      <c r="X16" s="5"/>
    </row>
    <row r="17" spans="1:24" x14ac:dyDescent="0.2">
      <c r="A17" s="29" t="s">
        <v>342</v>
      </c>
      <c r="B17" s="11" t="s">
        <v>175</v>
      </c>
      <c r="C17" s="11" t="s">
        <v>175</v>
      </c>
      <c r="D17" s="11" t="s">
        <v>175</v>
      </c>
      <c r="E17" s="11" t="s">
        <v>175</v>
      </c>
      <c r="F17" s="11" t="s">
        <v>175</v>
      </c>
      <c r="G17" s="14" t="s">
        <v>175</v>
      </c>
      <c r="H17" s="14" t="s">
        <v>175</v>
      </c>
      <c r="I17" s="80" t="s">
        <v>175</v>
      </c>
      <c r="J17" s="80" t="s">
        <v>175</v>
      </c>
      <c r="K17" s="80" t="s">
        <v>175</v>
      </c>
      <c r="S17" s="5"/>
      <c r="T17" s="5"/>
      <c r="U17" s="5"/>
      <c r="V17" s="5"/>
      <c r="W17" s="5"/>
      <c r="X17" s="5"/>
    </row>
    <row r="18" spans="1:24" x14ac:dyDescent="0.2">
      <c r="A18" s="29" t="s">
        <v>325</v>
      </c>
      <c r="B18" s="11" t="s">
        <v>175</v>
      </c>
      <c r="C18" s="11">
        <v>24</v>
      </c>
      <c r="D18" s="11">
        <v>18</v>
      </c>
      <c r="E18" s="11">
        <v>26</v>
      </c>
      <c r="F18" s="11">
        <v>8</v>
      </c>
      <c r="G18" s="14" t="s">
        <v>175</v>
      </c>
      <c r="H18" s="80">
        <v>27.75</v>
      </c>
      <c r="I18" s="80">
        <v>20.5</v>
      </c>
      <c r="J18" s="80">
        <v>17.375</v>
      </c>
      <c r="K18" s="80">
        <v>29.75</v>
      </c>
      <c r="S18" s="5"/>
      <c r="T18" s="5"/>
      <c r="U18" s="5"/>
      <c r="V18" s="5"/>
      <c r="W18" s="5"/>
      <c r="X18" s="5"/>
    </row>
    <row r="19" spans="1:24" x14ac:dyDescent="0.2">
      <c r="A19" s="29" t="s">
        <v>331</v>
      </c>
      <c r="B19" s="11" t="s">
        <v>175</v>
      </c>
      <c r="C19" s="11" t="s">
        <v>175</v>
      </c>
      <c r="D19" s="11" t="s">
        <v>175</v>
      </c>
      <c r="E19" s="11" t="s">
        <v>175</v>
      </c>
      <c r="F19" s="11" t="s">
        <v>175</v>
      </c>
      <c r="G19" s="14" t="s">
        <v>175</v>
      </c>
      <c r="H19" s="14" t="s">
        <v>175</v>
      </c>
      <c r="I19" s="80" t="s">
        <v>175</v>
      </c>
      <c r="J19" s="80" t="s">
        <v>175</v>
      </c>
      <c r="K19" s="80" t="s">
        <v>175</v>
      </c>
      <c r="S19" s="5"/>
      <c r="T19" s="5"/>
      <c r="U19" s="5"/>
      <c r="V19" s="5"/>
      <c r="W19" s="5"/>
      <c r="X19" s="5"/>
    </row>
    <row r="20" spans="1:24" x14ac:dyDescent="0.2">
      <c r="A20" s="29" t="s">
        <v>135</v>
      </c>
      <c r="B20" s="11" t="s">
        <v>175</v>
      </c>
      <c r="C20" s="11">
        <v>14</v>
      </c>
      <c r="D20" s="11">
        <v>94</v>
      </c>
      <c r="E20" s="11" t="s">
        <v>175</v>
      </c>
      <c r="F20" s="11">
        <v>99</v>
      </c>
      <c r="G20" s="14" t="s">
        <v>175</v>
      </c>
      <c r="H20" s="80">
        <v>17.5</v>
      </c>
      <c r="I20" s="80">
        <v>120.625</v>
      </c>
      <c r="J20" s="80" t="s">
        <v>175</v>
      </c>
      <c r="K20" s="80">
        <v>121.625</v>
      </c>
      <c r="S20" s="5"/>
      <c r="T20" s="5"/>
      <c r="U20" s="5"/>
      <c r="V20" s="5"/>
      <c r="W20" s="5"/>
      <c r="X20" s="5"/>
    </row>
    <row r="21" spans="1:24" x14ac:dyDescent="0.2">
      <c r="A21" s="29" t="s">
        <v>326</v>
      </c>
      <c r="B21" s="11">
        <v>17</v>
      </c>
      <c r="C21" s="11" t="s">
        <v>175</v>
      </c>
      <c r="D21" s="11" t="s">
        <v>175</v>
      </c>
      <c r="E21" s="11" t="s">
        <v>175</v>
      </c>
      <c r="F21" s="11" t="s">
        <v>175</v>
      </c>
      <c r="G21" s="14" t="s">
        <v>175</v>
      </c>
      <c r="H21" s="14">
        <v>5</v>
      </c>
      <c r="I21" s="80" t="s">
        <v>175</v>
      </c>
      <c r="J21" s="80" t="s">
        <v>175</v>
      </c>
      <c r="K21" s="80" t="s">
        <v>175</v>
      </c>
      <c r="S21" s="5"/>
      <c r="T21" s="5"/>
      <c r="U21" s="5"/>
      <c r="V21" s="5"/>
      <c r="W21" s="5"/>
      <c r="X21" s="5"/>
    </row>
    <row r="22" spans="1:24" x14ac:dyDescent="0.2">
      <c r="A22" s="29" t="s">
        <v>104</v>
      </c>
      <c r="B22" s="11" t="s">
        <v>175</v>
      </c>
      <c r="C22" s="11">
        <v>25</v>
      </c>
      <c r="D22" s="11">
        <v>74</v>
      </c>
      <c r="E22" s="11">
        <v>152</v>
      </c>
      <c r="F22" s="11">
        <v>191</v>
      </c>
      <c r="G22" s="14" t="s">
        <v>175</v>
      </c>
      <c r="H22" s="14">
        <v>21</v>
      </c>
      <c r="I22" s="80">
        <v>68</v>
      </c>
      <c r="J22" s="80">
        <v>136</v>
      </c>
      <c r="K22" s="80">
        <v>204</v>
      </c>
      <c r="S22" s="5"/>
      <c r="T22" s="5"/>
      <c r="U22" s="5"/>
      <c r="V22" s="5"/>
      <c r="W22" s="5"/>
      <c r="X22" s="5"/>
    </row>
    <row r="23" spans="1:24" x14ac:dyDescent="0.2">
      <c r="A23" s="29" t="s">
        <v>332</v>
      </c>
      <c r="B23" s="11" t="s">
        <v>175</v>
      </c>
      <c r="C23" s="11" t="s">
        <v>175</v>
      </c>
      <c r="D23" s="11">
        <v>101</v>
      </c>
      <c r="E23" s="11">
        <v>21</v>
      </c>
      <c r="F23" s="11" t="s">
        <v>175</v>
      </c>
      <c r="G23" s="14" t="s">
        <v>175</v>
      </c>
      <c r="H23" s="14">
        <v>17</v>
      </c>
      <c r="I23" s="80">
        <v>92</v>
      </c>
      <c r="J23" s="80" t="s">
        <v>175</v>
      </c>
      <c r="K23" s="80">
        <v>21</v>
      </c>
      <c r="S23" s="5"/>
      <c r="T23" s="5"/>
      <c r="U23" s="5"/>
      <c r="V23" s="5"/>
      <c r="W23" s="5"/>
      <c r="X23" s="5"/>
    </row>
    <row r="24" spans="1:24" x14ac:dyDescent="0.2">
      <c r="A24" s="29" t="s">
        <v>327</v>
      </c>
      <c r="B24" s="11">
        <v>392</v>
      </c>
      <c r="C24" s="11">
        <v>658</v>
      </c>
      <c r="D24" s="11">
        <v>358</v>
      </c>
      <c r="E24" s="11" t="s">
        <v>175</v>
      </c>
      <c r="F24" s="11">
        <v>35</v>
      </c>
      <c r="G24" s="14">
        <v>392</v>
      </c>
      <c r="H24" s="80">
        <v>62.375</v>
      </c>
      <c r="I24" s="80">
        <v>69.625</v>
      </c>
      <c r="J24" s="80" t="s">
        <v>175</v>
      </c>
      <c r="K24" s="80" t="s">
        <v>175</v>
      </c>
      <c r="S24" s="5"/>
      <c r="T24" s="5"/>
      <c r="U24" s="5"/>
      <c r="V24" s="5"/>
      <c r="W24" s="5"/>
      <c r="X24" s="5"/>
    </row>
    <row r="25" spans="1:24" x14ac:dyDescent="0.2">
      <c r="A25" s="29" t="s">
        <v>339</v>
      </c>
      <c r="B25" s="11" t="s">
        <v>175</v>
      </c>
      <c r="C25" s="11" t="s">
        <v>175</v>
      </c>
      <c r="D25" s="11" t="s">
        <v>175</v>
      </c>
      <c r="E25" s="11" t="s">
        <v>175</v>
      </c>
      <c r="F25" s="11" t="s">
        <v>175</v>
      </c>
      <c r="G25" s="14" t="s">
        <v>175</v>
      </c>
      <c r="H25" s="14" t="s">
        <v>175</v>
      </c>
      <c r="I25" s="80" t="s">
        <v>175</v>
      </c>
      <c r="J25" s="80" t="s">
        <v>175</v>
      </c>
      <c r="K25" s="80" t="s">
        <v>175</v>
      </c>
      <c r="S25" s="5"/>
      <c r="T25" s="5"/>
      <c r="U25" s="5"/>
      <c r="V25" s="5"/>
      <c r="W25" s="5"/>
      <c r="X25" s="5"/>
    </row>
    <row r="26" spans="1:24" x14ac:dyDescent="0.2">
      <c r="A26" s="29" t="s">
        <v>329</v>
      </c>
      <c r="B26" s="11" t="s">
        <v>175</v>
      </c>
      <c r="C26" s="11" t="s">
        <v>175</v>
      </c>
      <c r="D26" s="11" t="s">
        <v>175</v>
      </c>
      <c r="E26" s="11" t="s">
        <v>175</v>
      </c>
      <c r="F26" s="11" t="s">
        <v>175</v>
      </c>
      <c r="G26" s="14" t="s">
        <v>175</v>
      </c>
      <c r="H26" s="14" t="s">
        <v>175</v>
      </c>
      <c r="I26" s="80">
        <v>5.875</v>
      </c>
      <c r="J26" s="80" t="s">
        <v>175</v>
      </c>
      <c r="K26" s="80" t="s">
        <v>175</v>
      </c>
      <c r="S26" s="5"/>
      <c r="T26" s="5"/>
      <c r="U26" s="5"/>
      <c r="V26" s="5"/>
      <c r="W26" s="5"/>
      <c r="X26" s="5"/>
    </row>
    <row r="27" spans="1:24" x14ac:dyDescent="0.2">
      <c r="A27" s="29" t="s">
        <v>328</v>
      </c>
      <c r="B27" s="11">
        <v>131</v>
      </c>
      <c r="C27" s="11" t="s">
        <v>175</v>
      </c>
      <c r="D27" s="11" t="s">
        <v>175</v>
      </c>
      <c r="E27" s="11">
        <v>165</v>
      </c>
      <c r="F27" s="11" t="s">
        <v>175</v>
      </c>
      <c r="G27" s="14">
        <v>77</v>
      </c>
      <c r="H27" s="14" t="s">
        <v>175</v>
      </c>
      <c r="I27" s="80" t="s">
        <v>175</v>
      </c>
      <c r="J27" s="80">
        <v>169</v>
      </c>
      <c r="K27" s="80" t="s">
        <v>175</v>
      </c>
      <c r="S27" s="5"/>
      <c r="T27" s="5"/>
      <c r="U27" s="5"/>
      <c r="V27" s="5"/>
      <c r="W27" s="5"/>
      <c r="X27" s="5"/>
    </row>
    <row r="28" spans="1:24" x14ac:dyDescent="0.2">
      <c r="A28" s="88" t="s">
        <v>857</v>
      </c>
      <c r="G28" s="14"/>
      <c r="H28" s="14"/>
      <c r="I28" s="80"/>
      <c r="J28" s="80"/>
      <c r="K28" s="80"/>
      <c r="S28" s="5"/>
      <c r="T28" s="5"/>
      <c r="U28" s="5"/>
      <c r="V28" s="5"/>
      <c r="W28" s="5"/>
      <c r="X28" s="5"/>
    </row>
    <row r="29" spans="1:24" x14ac:dyDescent="0.2">
      <c r="A29" s="88" t="s">
        <v>858</v>
      </c>
      <c r="G29" s="14"/>
      <c r="H29" s="14"/>
      <c r="I29" s="14"/>
      <c r="J29" s="14"/>
      <c r="K29" s="14"/>
      <c r="S29" s="5"/>
      <c r="T29" s="5"/>
      <c r="U29" s="5"/>
      <c r="V29" s="5"/>
      <c r="W29" s="5"/>
      <c r="X29" s="5"/>
    </row>
    <row r="30" spans="1:24" x14ac:dyDescent="0.2">
      <c r="G30" s="14"/>
      <c r="H30" s="14"/>
      <c r="I30" s="14"/>
      <c r="J30" s="14"/>
      <c r="K30" s="14"/>
      <c r="S30" s="5"/>
      <c r="T30" s="5"/>
      <c r="U30" s="5"/>
      <c r="V30" s="5"/>
      <c r="W30" s="5"/>
      <c r="X30" s="5"/>
    </row>
    <row r="31" spans="1:24" x14ac:dyDescent="0.2">
      <c r="A31" s="31" t="s">
        <v>946</v>
      </c>
      <c r="G31" s="14"/>
      <c r="H31" s="14"/>
      <c r="I31" s="14"/>
      <c r="J31" s="14"/>
      <c r="K31" s="14"/>
      <c r="S31" s="5"/>
      <c r="T31" s="5"/>
      <c r="U31" s="5"/>
      <c r="V31" s="5"/>
      <c r="W31" s="5"/>
      <c r="X31" s="5"/>
    </row>
    <row r="32" spans="1:24" x14ac:dyDescent="0.2">
      <c r="A32" s="35"/>
      <c r="B32" s="18">
        <v>2020</v>
      </c>
      <c r="C32" s="18"/>
      <c r="D32" s="18"/>
      <c r="E32" s="18"/>
      <c r="F32" s="18"/>
      <c r="G32" s="15">
        <v>2021</v>
      </c>
      <c r="H32" s="15"/>
      <c r="I32" s="15"/>
      <c r="J32" s="15"/>
      <c r="K32" s="15"/>
      <c r="S32" s="5"/>
      <c r="T32" s="5"/>
      <c r="U32" s="5"/>
      <c r="V32" s="5"/>
      <c r="W32" s="5"/>
      <c r="X32" s="5"/>
    </row>
    <row r="33" spans="1:24" ht="38.25" x14ac:dyDescent="0.2">
      <c r="A33" s="35" t="s">
        <v>318</v>
      </c>
      <c r="B33" s="52" t="s">
        <v>319</v>
      </c>
      <c r="C33" s="52" t="s">
        <v>23</v>
      </c>
      <c r="D33" s="52" t="s">
        <v>0</v>
      </c>
      <c r="E33" s="52" t="s">
        <v>343</v>
      </c>
      <c r="F33" s="52" t="s">
        <v>249</v>
      </c>
      <c r="G33" s="52" t="s">
        <v>319</v>
      </c>
      <c r="H33" s="52" t="s">
        <v>23</v>
      </c>
      <c r="I33" s="52" t="s">
        <v>0</v>
      </c>
      <c r="J33" s="52" t="s">
        <v>343</v>
      </c>
      <c r="K33" s="52" t="s">
        <v>249</v>
      </c>
      <c r="S33" s="5"/>
      <c r="T33" s="5"/>
      <c r="U33" s="5"/>
      <c r="V33" s="5"/>
      <c r="W33" s="5"/>
      <c r="X33" s="5"/>
    </row>
    <row r="34" spans="1:24" x14ac:dyDescent="0.2">
      <c r="A34" s="29" t="s">
        <v>321</v>
      </c>
      <c r="B34" s="11" t="s">
        <v>175</v>
      </c>
      <c r="C34" s="11">
        <v>70</v>
      </c>
      <c r="D34" s="11">
        <v>199</v>
      </c>
      <c r="E34" s="11" t="s">
        <v>175</v>
      </c>
      <c r="F34" s="11">
        <v>129</v>
      </c>
      <c r="G34" s="14" t="s">
        <v>175</v>
      </c>
      <c r="H34" s="14">
        <v>67</v>
      </c>
      <c r="I34" s="14">
        <v>274</v>
      </c>
      <c r="J34" s="14" t="s">
        <v>175</v>
      </c>
      <c r="K34" s="80">
        <v>146</v>
      </c>
      <c r="S34" s="5"/>
      <c r="T34" s="5"/>
      <c r="U34" s="5"/>
      <c r="V34" s="5"/>
      <c r="W34" s="5"/>
      <c r="X34" s="5"/>
    </row>
    <row r="35" spans="1:24" x14ac:dyDescent="0.2">
      <c r="A35" s="29" t="s">
        <v>340</v>
      </c>
      <c r="B35" s="11" t="s">
        <v>175</v>
      </c>
      <c r="C35" s="11" t="s">
        <v>175</v>
      </c>
      <c r="D35" s="11" t="s">
        <v>175</v>
      </c>
      <c r="E35" s="11" t="s">
        <v>175</v>
      </c>
      <c r="F35" s="11" t="s">
        <v>175</v>
      </c>
      <c r="G35" s="14" t="s">
        <v>175</v>
      </c>
      <c r="H35" s="14" t="s">
        <v>175</v>
      </c>
      <c r="I35" s="80">
        <v>7.75</v>
      </c>
      <c r="J35" s="14" t="s">
        <v>175</v>
      </c>
      <c r="K35" s="80">
        <v>9.625</v>
      </c>
      <c r="S35" s="5"/>
      <c r="T35" s="5"/>
      <c r="U35" s="5"/>
      <c r="V35" s="5"/>
      <c r="W35" s="5"/>
      <c r="X35" s="5"/>
    </row>
    <row r="36" spans="1:24" x14ac:dyDescent="0.2">
      <c r="A36" s="29" t="s">
        <v>330</v>
      </c>
      <c r="B36" s="11" t="s">
        <v>175</v>
      </c>
      <c r="C36" s="11" t="s">
        <v>175</v>
      </c>
      <c r="D36" s="11" t="s">
        <v>175</v>
      </c>
      <c r="E36" s="11" t="s">
        <v>175</v>
      </c>
      <c r="F36" s="11" t="s">
        <v>175</v>
      </c>
      <c r="G36" s="14" t="s">
        <v>175</v>
      </c>
      <c r="H36" s="14" t="s">
        <v>175</v>
      </c>
      <c r="I36" s="14" t="s">
        <v>175</v>
      </c>
      <c r="J36" s="14" t="s">
        <v>175</v>
      </c>
      <c r="K36" s="80" t="s">
        <v>175</v>
      </c>
      <c r="S36" s="5"/>
      <c r="T36" s="5"/>
      <c r="U36" s="5"/>
      <c r="V36" s="5"/>
      <c r="W36" s="5"/>
      <c r="X36" s="5"/>
    </row>
    <row r="37" spans="1:24" x14ac:dyDescent="0.2">
      <c r="A37" s="29" t="s">
        <v>322</v>
      </c>
      <c r="B37" s="11" t="s">
        <v>175</v>
      </c>
      <c r="C37" s="11">
        <v>63</v>
      </c>
      <c r="D37" s="11" t="s">
        <v>175</v>
      </c>
      <c r="E37" s="11">
        <v>8</v>
      </c>
      <c r="F37" s="11" t="s">
        <v>175</v>
      </c>
      <c r="G37" s="14" t="s">
        <v>175</v>
      </c>
      <c r="H37" s="14">
        <v>28</v>
      </c>
      <c r="I37" s="14" t="s">
        <v>175</v>
      </c>
      <c r="J37" s="14">
        <v>42</v>
      </c>
      <c r="K37" s="80" t="s">
        <v>175</v>
      </c>
      <c r="S37" s="5"/>
      <c r="T37" s="5"/>
      <c r="U37" s="5"/>
      <c r="V37" s="5"/>
      <c r="W37" s="5"/>
      <c r="X37" s="5"/>
    </row>
    <row r="38" spans="1:24" x14ac:dyDescent="0.2">
      <c r="A38" s="29" t="s">
        <v>323</v>
      </c>
      <c r="B38" s="11" t="s">
        <v>175</v>
      </c>
      <c r="C38" s="11" t="s">
        <v>175</v>
      </c>
      <c r="D38" s="11">
        <v>15</v>
      </c>
      <c r="E38" s="11" t="s">
        <v>175</v>
      </c>
      <c r="F38" s="11" t="s">
        <v>175</v>
      </c>
      <c r="G38" s="14" t="s">
        <v>175</v>
      </c>
      <c r="H38" s="14" t="s">
        <v>175</v>
      </c>
      <c r="I38" s="80">
        <v>17.5</v>
      </c>
      <c r="J38" s="14" t="s">
        <v>175</v>
      </c>
      <c r="K38" s="80">
        <v>7.125</v>
      </c>
      <c r="S38" s="5"/>
      <c r="T38" s="5"/>
      <c r="U38" s="5"/>
      <c r="V38" s="5"/>
      <c r="W38" s="5"/>
      <c r="X38" s="5"/>
    </row>
    <row r="39" spans="1:24" x14ac:dyDescent="0.2">
      <c r="A39" s="29" t="s">
        <v>324</v>
      </c>
      <c r="B39" s="11">
        <v>106</v>
      </c>
      <c r="C39" s="11" t="s">
        <v>175</v>
      </c>
      <c r="D39" s="11">
        <v>220</v>
      </c>
      <c r="E39" s="11">
        <v>92</v>
      </c>
      <c r="F39" s="11">
        <v>189</v>
      </c>
      <c r="G39" s="14">
        <v>111</v>
      </c>
      <c r="H39" s="14">
        <v>5</v>
      </c>
      <c r="I39" s="14">
        <v>308</v>
      </c>
      <c r="J39" s="14" t="s">
        <v>175</v>
      </c>
      <c r="K39" s="80">
        <v>234</v>
      </c>
      <c r="S39" s="5"/>
      <c r="T39" s="5"/>
      <c r="U39" s="5"/>
      <c r="V39" s="5"/>
      <c r="W39" s="5"/>
      <c r="X39" s="5"/>
    </row>
    <row r="40" spans="1:24" x14ac:dyDescent="0.2">
      <c r="A40" s="29" t="s">
        <v>341</v>
      </c>
      <c r="B40" s="11" t="s">
        <v>175</v>
      </c>
      <c r="C40" s="11" t="s">
        <v>175</v>
      </c>
      <c r="D40" s="11" t="s">
        <v>175</v>
      </c>
      <c r="E40" s="11" t="s">
        <v>175</v>
      </c>
      <c r="F40" s="11">
        <v>8</v>
      </c>
      <c r="G40" s="14" t="s">
        <v>175</v>
      </c>
      <c r="H40" s="14" t="s">
        <v>175</v>
      </c>
      <c r="I40" s="14" t="s">
        <v>175</v>
      </c>
      <c r="J40" s="14" t="s">
        <v>175</v>
      </c>
      <c r="K40" s="80" t="s">
        <v>175</v>
      </c>
      <c r="S40" s="5"/>
      <c r="T40" s="5"/>
      <c r="U40" s="5"/>
      <c r="V40" s="5"/>
      <c r="W40" s="5"/>
      <c r="X40" s="5"/>
    </row>
    <row r="41" spans="1:24" x14ac:dyDescent="0.2">
      <c r="A41" s="29" t="s">
        <v>342</v>
      </c>
      <c r="B41" s="11" t="s">
        <v>175</v>
      </c>
      <c r="C41" s="11" t="s">
        <v>175</v>
      </c>
      <c r="D41" s="11" t="s">
        <v>175</v>
      </c>
      <c r="E41" s="11" t="s">
        <v>175</v>
      </c>
      <c r="F41" s="11" t="s">
        <v>175</v>
      </c>
      <c r="G41" s="14" t="s">
        <v>175</v>
      </c>
      <c r="H41" s="14" t="s">
        <v>175</v>
      </c>
      <c r="I41" s="14" t="s">
        <v>175</v>
      </c>
      <c r="J41" s="14" t="s">
        <v>175</v>
      </c>
      <c r="K41" s="80" t="s">
        <v>175</v>
      </c>
      <c r="S41" s="5"/>
      <c r="T41" s="5"/>
      <c r="U41" s="5"/>
      <c r="V41" s="5"/>
      <c r="W41" s="5"/>
      <c r="X41" s="5"/>
    </row>
    <row r="42" spans="1:24" x14ac:dyDescent="0.2">
      <c r="A42" s="29" t="s">
        <v>325</v>
      </c>
      <c r="B42" s="11" t="s">
        <v>175</v>
      </c>
      <c r="C42" s="11">
        <v>15</v>
      </c>
      <c r="D42" s="11">
        <v>15</v>
      </c>
      <c r="E42" s="11">
        <v>41</v>
      </c>
      <c r="F42" s="11">
        <v>7</v>
      </c>
      <c r="G42" s="14" t="s">
        <v>175</v>
      </c>
      <c r="H42" s="14">
        <v>64</v>
      </c>
      <c r="I42" s="14">
        <v>51</v>
      </c>
      <c r="J42" s="80">
        <v>24.875</v>
      </c>
      <c r="K42" s="80">
        <v>34</v>
      </c>
      <c r="S42" s="5"/>
      <c r="T42" s="5"/>
      <c r="U42" s="5"/>
      <c r="V42" s="5"/>
      <c r="W42" s="5"/>
      <c r="X42" s="5"/>
    </row>
    <row r="43" spans="1:24" x14ac:dyDescent="0.2">
      <c r="A43" s="29" t="s">
        <v>331</v>
      </c>
      <c r="B43" s="11" t="s">
        <v>175</v>
      </c>
      <c r="C43" s="11" t="s">
        <v>175</v>
      </c>
      <c r="D43" s="11" t="s">
        <v>175</v>
      </c>
      <c r="E43" s="11" t="s">
        <v>175</v>
      </c>
      <c r="F43" s="11" t="s">
        <v>175</v>
      </c>
      <c r="G43" s="14" t="s">
        <v>175</v>
      </c>
      <c r="H43" s="14" t="s">
        <v>175</v>
      </c>
      <c r="I43" s="14" t="s">
        <v>175</v>
      </c>
      <c r="J43" s="14" t="s">
        <v>175</v>
      </c>
      <c r="K43" s="80" t="s">
        <v>175</v>
      </c>
      <c r="S43" s="5"/>
      <c r="T43" s="5"/>
      <c r="U43" s="5"/>
      <c r="V43" s="5"/>
      <c r="W43" s="5"/>
      <c r="X43" s="5"/>
    </row>
    <row r="44" spans="1:24" x14ac:dyDescent="0.2">
      <c r="A44" s="29" t="s">
        <v>135</v>
      </c>
      <c r="B44" s="11">
        <v>94</v>
      </c>
      <c r="C44" s="11">
        <v>36</v>
      </c>
      <c r="D44" s="11">
        <v>128</v>
      </c>
      <c r="E44" s="11" t="s">
        <v>175</v>
      </c>
      <c r="F44" s="11">
        <v>100</v>
      </c>
      <c r="G44" s="14">
        <v>60</v>
      </c>
      <c r="H44" s="14">
        <v>33</v>
      </c>
      <c r="I44" s="80">
        <v>159.625</v>
      </c>
      <c r="J44" s="14" t="s">
        <v>175</v>
      </c>
      <c r="K44" s="80">
        <v>121.5</v>
      </c>
      <c r="S44" s="5"/>
      <c r="T44" s="5"/>
      <c r="U44" s="5"/>
      <c r="V44" s="5"/>
      <c r="W44" s="5"/>
      <c r="X44" s="5"/>
    </row>
    <row r="45" spans="1:24" x14ac:dyDescent="0.2">
      <c r="A45" s="29" t="s">
        <v>326</v>
      </c>
      <c r="B45" s="11">
        <v>17</v>
      </c>
      <c r="C45" s="11" t="s">
        <v>175</v>
      </c>
      <c r="D45" s="11" t="s">
        <v>175</v>
      </c>
      <c r="E45" s="11" t="s">
        <v>175</v>
      </c>
      <c r="F45" s="11" t="s">
        <v>175</v>
      </c>
      <c r="G45" s="14" t="s">
        <v>175</v>
      </c>
      <c r="H45" s="14">
        <v>17</v>
      </c>
      <c r="I45" s="14" t="s">
        <v>175</v>
      </c>
      <c r="J45" s="14" t="s">
        <v>175</v>
      </c>
      <c r="K45" s="80" t="s">
        <v>175</v>
      </c>
      <c r="S45" s="5"/>
      <c r="T45" s="5"/>
      <c r="U45" s="5"/>
      <c r="V45" s="5"/>
      <c r="W45" s="5"/>
      <c r="X45" s="5"/>
    </row>
    <row r="46" spans="1:24" x14ac:dyDescent="0.2">
      <c r="A46" s="29" t="s">
        <v>104</v>
      </c>
      <c r="B46" s="11" t="s">
        <v>175</v>
      </c>
      <c r="C46" s="11">
        <v>41</v>
      </c>
      <c r="D46" s="11">
        <v>119</v>
      </c>
      <c r="E46" s="11">
        <v>147</v>
      </c>
      <c r="F46" s="11">
        <v>215</v>
      </c>
      <c r="G46" s="14" t="s">
        <v>175</v>
      </c>
      <c r="H46" s="14">
        <v>8</v>
      </c>
      <c r="I46" s="14">
        <v>89</v>
      </c>
      <c r="J46" s="14">
        <v>84</v>
      </c>
      <c r="K46" s="80">
        <v>213</v>
      </c>
      <c r="S46" s="5"/>
      <c r="T46" s="5"/>
      <c r="U46" s="5"/>
      <c r="V46" s="5"/>
      <c r="W46" s="5"/>
      <c r="X46" s="5"/>
    </row>
    <row r="47" spans="1:24" x14ac:dyDescent="0.2">
      <c r="A47" s="29" t="s">
        <v>332</v>
      </c>
      <c r="B47" s="11" t="s">
        <v>175</v>
      </c>
      <c r="C47" s="11" t="s">
        <v>175</v>
      </c>
      <c r="D47" s="11">
        <v>88</v>
      </c>
      <c r="E47" s="11">
        <v>30</v>
      </c>
      <c r="F47" s="11" t="s">
        <v>175</v>
      </c>
      <c r="G47" s="14" t="s">
        <v>175</v>
      </c>
      <c r="H47" s="14">
        <v>13</v>
      </c>
      <c r="I47" s="14">
        <v>64</v>
      </c>
      <c r="J47" s="14" t="s">
        <v>175</v>
      </c>
      <c r="K47" s="80">
        <v>19</v>
      </c>
      <c r="S47" s="5"/>
      <c r="T47" s="5"/>
      <c r="U47" s="5"/>
      <c r="V47" s="5"/>
      <c r="W47" s="5"/>
      <c r="X47" s="5"/>
    </row>
    <row r="48" spans="1:24" x14ac:dyDescent="0.2">
      <c r="A48" s="29" t="s">
        <v>327</v>
      </c>
      <c r="B48" s="11">
        <v>430</v>
      </c>
      <c r="C48" s="11">
        <v>580</v>
      </c>
      <c r="D48" s="11">
        <v>201</v>
      </c>
      <c r="E48" s="11" t="s">
        <v>175</v>
      </c>
      <c r="F48" s="11">
        <v>25</v>
      </c>
      <c r="G48" s="14">
        <v>392</v>
      </c>
      <c r="H48" s="14">
        <v>365</v>
      </c>
      <c r="I48" s="80">
        <v>300.5</v>
      </c>
      <c r="J48" s="14" t="s">
        <v>175</v>
      </c>
      <c r="K48" s="80" t="s">
        <v>175</v>
      </c>
      <c r="S48" s="5"/>
      <c r="T48" s="5"/>
      <c r="U48" s="5"/>
      <c r="V48" s="5"/>
      <c r="W48" s="5"/>
      <c r="X48" s="5"/>
    </row>
    <row r="49" spans="1:24" x14ac:dyDescent="0.2">
      <c r="A49" s="29" t="s">
        <v>339</v>
      </c>
      <c r="B49" s="11" t="s">
        <v>175</v>
      </c>
      <c r="C49" s="11" t="s">
        <v>175</v>
      </c>
      <c r="D49" s="11" t="s">
        <v>175</v>
      </c>
      <c r="E49" s="11" t="s">
        <v>175</v>
      </c>
      <c r="F49" s="11" t="s">
        <v>175</v>
      </c>
      <c r="G49" s="14" t="s">
        <v>175</v>
      </c>
      <c r="H49" s="14" t="s">
        <v>175</v>
      </c>
      <c r="I49" s="14" t="s">
        <v>175</v>
      </c>
      <c r="J49" s="14" t="s">
        <v>175</v>
      </c>
      <c r="K49" s="80" t="s">
        <v>175</v>
      </c>
      <c r="S49" s="5"/>
      <c r="T49" s="5"/>
      <c r="U49" s="5"/>
      <c r="V49" s="5"/>
      <c r="W49" s="5"/>
      <c r="X49" s="5"/>
    </row>
    <row r="50" spans="1:24" x14ac:dyDescent="0.2">
      <c r="A50" s="29" t="s">
        <v>329</v>
      </c>
      <c r="B50" s="11" t="s">
        <v>175</v>
      </c>
      <c r="C50" s="11" t="s">
        <v>175</v>
      </c>
      <c r="D50" s="11">
        <v>5</v>
      </c>
      <c r="E50" s="11" t="s">
        <v>175</v>
      </c>
      <c r="F50" s="11" t="s">
        <v>175</v>
      </c>
      <c r="G50" s="14" t="s">
        <v>175</v>
      </c>
      <c r="H50" s="14" t="s">
        <v>175</v>
      </c>
      <c r="I50" s="14">
        <v>7.875</v>
      </c>
      <c r="J50" s="14" t="s">
        <v>175</v>
      </c>
      <c r="K50" s="80" t="s">
        <v>175</v>
      </c>
      <c r="S50" s="5"/>
      <c r="T50" s="5"/>
      <c r="U50" s="5"/>
      <c r="V50" s="5"/>
      <c r="W50" s="5"/>
      <c r="X50" s="5"/>
    </row>
    <row r="51" spans="1:24" x14ac:dyDescent="0.2">
      <c r="A51" s="29" t="s">
        <v>328</v>
      </c>
      <c r="B51" s="11">
        <v>136</v>
      </c>
      <c r="C51" s="11" t="s">
        <v>175</v>
      </c>
      <c r="D51" s="11" t="s">
        <v>175</v>
      </c>
      <c r="E51" s="11">
        <v>228</v>
      </c>
      <c r="F51" s="11" t="s">
        <v>175</v>
      </c>
      <c r="G51" s="14">
        <v>232</v>
      </c>
      <c r="H51" s="14" t="s">
        <v>175</v>
      </c>
      <c r="I51" s="80" t="s">
        <v>175</v>
      </c>
      <c r="J51" s="14">
        <v>286</v>
      </c>
      <c r="K51" s="80" t="s">
        <v>175</v>
      </c>
      <c r="S51" s="5"/>
      <c r="T51" s="5"/>
      <c r="U51" s="5"/>
      <c r="V51" s="5"/>
      <c r="W51" s="5"/>
      <c r="X51" s="5"/>
    </row>
    <row r="52" spans="1:24" x14ac:dyDescent="0.2">
      <c r="A52" s="88" t="s">
        <v>857</v>
      </c>
      <c r="G52" s="14"/>
      <c r="H52" s="14"/>
      <c r="I52" s="80"/>
      <c r="J52" s="14"/>
      <c r="K52" s="80"/>
      <c r="S52" s="5"/>
      <c r="T52" s="5"/>
      <c r="U52" s="5"/>
      <c r="V52" s="5"/>
      <c r="W52" s="5"/>
      <c r="X52" s="5"/>
    </row>
    <row r="53" spans="1:24" x14ac:dyDescent="0.2">
      <c r="A53" s="88" t="s">
        <v>858</v>
      </c>
      <c r="G53" s="14"/>
      <c r="H53" s="14"/>
      <c r="I53" s="80"/>
      <c r="J53" s="14"/>
      <c r="K53" s="80"/>
      <c r="S53" s="5"/>
      <c r="T53" s="5"/>
      <c r="U53" s="5"/>
      <c r="V53" s="5"/>
      <c r="W53" s="5"/>
      <c r="X53" s="5"/>
    </row>
    <row r="54" spans="1:24" x14ac:dyDescent="0.2">
      <c r="G54" s="14"/>
      <c r="H54" s="14"/>
      <c r="I54" s="14"/>
      <c r="J54" s="14"/>
      <c r="K54" s="14"/>
      <c r="S54" s="5"/>
      <c r="T54" s="5"/>
      <c r="U54" s="5"/>
      <c r="V54" s="5"/>
      <c r="W54" s="5"/>
      <c r="X54" s="5"/>
    </row>
    <row r="55" spans="1:24" x14ac:dyDescent="0.2">
      <c r="A55" s="31" t="s">
        <v>947</v>
      </c>
      <c r="G55" s="14"/>
      <c r="H55" s="14"/>
      <c r="I55" s="14"/>
      <c r="J55" s="14"/>
      <c r="K55" s="14"/>
      <c r="S55" s="5"/>
      <c r="T55" s="5"/>
      <c r="U55" s="5"/>
      <c r="V55" s="5"/>
      <c r="W55" s="5"/>
      <c r="X55" s="5"/>
    </row>
    <row r="56" spans="1:24" x14ac:dyDescent="0.2">
      <c r="A56" s="35"/>
      <c r="B56" s="18">
        <v>2020</v>
      </c>
      <c r="C56" s="18"/>
      <c r="D56" s="18"/>
      <c r="E56" s="18"/>
      <c r="F56" s="18"/>
      <c r="G56" s="15">
        <v>2021</v>
      </c>
      <c r="H56" s="15"/>
      <c r="I56" s="15"/>
      <c r="J56" s="15"/>
      <c r="K56" s="15"/>
      <c r="S56" s="5"/>
      <c r="T56" s="5"/>
      <c r="U56" s="5"/>
      <c r="V56" s="5"/>
      <c r="W56" s="5"/>
      <c r="X56" s="5"/>
    </row>
    <row r="57" spans="1:24" ht="38.25" x14ac:dyDescent="0.2">
      <c r="A57" s="35" t="s">
        <v>318</v>
      </c>
      <c r="B57" s="52" t="s">
        <v>319</v>
      </c>
      <c r="C57" s="52" t="s">
        <v>23</v>
      </c>
      <c r="D57" s="52" t="s">
        <v>0</v>
      </c>
      <c r="E57" s="52" t="s">
        <v>343</v>
      </c>
      <c r="F57" s="52" t="s">
        <v>249</v>
      </c>
      <c r="G57" s="52" t="s">
        <v>319</v>
      </c>
      <c r="H57" s="52" t="s">
        <v>23</v>
      </c>
      <c r="I57" s="52" t="s">
        <v>0</v>
      </c>
      <c r="J57" s="52" t="s">
        <v>343</v>
      </c>
      <c r="K57" s="52" t="s">
        <v>249</v>
      </c>
      <c r="S57" s="5"/>
      <c r="T57" s="5"/>
      <c r="U57" s="5"/>
      <c r="V57" s="5"/>
      <c r="W57" s="5"/>
      <c r="X57" s="5"/>
    </row>
    <row r="58" spans="1:24" x14ac:dyDescent="0.2">
      <c r="A58" s="29" t="s">
        <v>321</v>
      </c>
      <c r="B58" s="11" t="s">
        <v>175</v>
      </c>
      <c r="C58" s="11">
        <v>86</v>
      </c>
      <c r="D58" s="11">
        <v>195</v>
      </c>
      <c r="E58" s="11" t="s">
        <v>175</v>
      </c>
      <c r="F58" s="11">
        <v>138</v>
      </c>
      <c r="G58" s="14" t="s">
        <v>175</v>
      </c>
      <c r="H58" s="14">
        <v>64</v>
      </c>
      <c r="I58" s="14">
        <v>184</v>
      </c>
      <c r="J58" s="14" t="s">
        <v>175</v>
      </c>
      <c r="K58" s="14">
        <v>132</v>
      </c>
      <c r="S58" s="5"/>
      <c r="T58" s="5"/>
      <c r="U58" s="5"/>
      <c r="V58" s="5"/>
      <c r="W58" s="5"/>
      <c r="X58" s="5"/>
    </row>
    <row r="59" spans="1:24" x14ac:dyDescent="0.2">
      <c r="A59" s="29" t="s">
        <v>340</v>
      </c>
      <c r="B59" s="11" t="s">
        <v>175</v>
      </c>
      <c r="C59" s="11" t="s">
        <v>175</v>
      </c>
      <c r="D59" s="11" t="s">
        <v>175</v>
      </c>
      <c r="E59" s="11" t="s">
        <v>175</v>
      </c>
      <c r="F59" s="11" t="s">
        <v>175</v>
      </c>
      <c r="G59" s="14">
        <v>8</v>
      </c>
      <c r="H59" s="14">
        <v>16</v>
      </c>
      <c r="I59" s="80">
        <v>38.875</v>
      </c>
      <c r="J59" s="14" t="s">
        <v>175</v>
      </c>
      <c r="K59" s="80">
        <v>23.875</v>
      </c>
      <c r="S59" s="5"/>
      <c r="T59" s="5"/>
      <c r="U59" s="5"/>
      <c r="V59" s="5"/>
      <c r="W59" s="5"/>
      <c r="X59" s="5"/>
    </row>
    <row r="60" spans="1:24" x14ac:dyDescent="0.2">
      <c r="A60" s="29" t="s">
        <v>330</v>
      </c>
      <c r="B60" s="11" t="s">
        <v>175</v>
      </c>
      <c r="C60" s="11" t="s">
        <v>175</v>
      </c>
      <c r="D60" s="11" t="s">
        <v>175</v>
      </c>
      <c r="E60" s="11" t="s">
        <v>175</v>
      </c>
      <c r="F60" s="11" t="s">
        <v>175</v>
      </c>
      <c r="G60" s="14" t="s">
        <v>175</v>
      </c>
      <c r="H60" s="14" t="s">
        <v>175</v>
      </c>
      <c r="I60" s="14" t="s">
        <v>175</v>
      </c>
      <c r="J60" s="14" t="s">
        <v>175</v>
      </c>
      <c r="K60" s="14" t="s">
        <v>175</v>
      </c>
      <c r="S60" s="5"/>
      <c r="T60" s="5"/>
      <c r="U60" s="5"/>
      <c r="V60" s="5"/>
      <c r="W60" s="5"/>
      <c r="X60" s="5"/>
    </row>
    <row r="61" spans="1:24" x14ac:dyDescent="0.2">
      <c r="A61" s="29" t="s">
        <v>322</v>
      </c>
      <c r="B61" s="11" t="s">
        <v>175</v>
      </c>
      <c r="C61" s="11" t="s">
        <v>175</v>
      </c>
      <c r="D61" s="11" t="s">
        <v>175</v>
      </c>
      <c r="E61" s="11" t="s">
        <v>175</v>
      </c>
      <c r="F61" s="11" t="s">
        <v>175</v>
      </c>
      <c r="G61" s="14" t="s">
        <v>175</v>
      </c>
      <c r="H61" s="14" t="s">
        <v>175</v>
      </c>
      <c r="I61" s="14" t="s">
        <v>175</v>
      </c>
      <c r="J61" s="14" t="s">
        <v>175</v>
      </c>
      <c r="K61" s="14" t="s">
        <v>175</v>
      </c>
      <c r="S61" s="5"/>
      <c r="T61" s="5"/>
      <c r="U61" s="5"/>
      <c r="V61" s="5"/>
      <c r="W61" s="5"/>
      <c r="X61" s="5"/>
    </row>
    <row r="62" spans="1:24" x14ac:dyDescent="0.2">
      <c r="A62" s="29" t="s">
        <v>323</v>
      </c>
      <c r="B62" s="11" t="s">
        <v>175</v>
      </c>
      <c r="C62" s="11" t="s">
        <v>175</v>
      </c>
      <c r="D62" s="11">
        <v>10</v>
      </c>
      <c r="E62" s="11" t="s">
        <v>175</v>
      </c>
      <c r="F62" s="11" t="s">
        <v>175</v>
      </c>
      <c r="G62" s="14" t="s">
        <v>175</v>
      </c>
      <c r="H62" s="14" t="s">
        <v>175</v>
      </c>
      <c r="I62" s="80">
        <v>18.625</v>
      </c>
      <c r="J62" s="14" t="s">
        <v>175</v>
      </c>
      <c r="K62" s="14" t="s">
        <v>175</v>
      </c>
      <c r="S62" s="5"/>
      <c r="T62" s="5"/>
      <c r="U62" s="5"/>
      <c r="V62" s="5"/>
      <c r="W62" s="5"/>
      <c r="X62" s="5"/>
    </row>
    <row r="63" spans="1:24" x14ac:dyDescent="0.2">
      <c r="A63" s="29" t="s">
        <v>324</v>
      </c>
      <c r="B63" s="11">
        <v>119</v>
      </c>
      <c r="C63" s="11" t="s">
        <v>175</v>
      </c>
      <c r="D63" s="11">
        <v>340</v>
      </c>
      <c r="E63" s="11">
        <v>94</v>
      </c>
      <c r="F63" s="11">
        <v>154</v>
      </c>
      <c r="G63" s="14">
        <v>101</v>
      </c>
      <c r="H63" s="14" t="s">
        <v>175</v>
      </c>
      <c r="I63" s="14">
        <v>336</v>
      </c>
      <c r="J63" s="14" t="s">
        <v>175</v>
      </c>
      <c r="K63" s="14">
        <v>195</v>
      </c>
      <c r="S63" s="5"/>
      <c r="T63" s="5"/>
      <c r="U63" s="5"/>
      <c r="V63" s="5"/>
      <c r="W63" s="5"/>
      <c r="X63" s="5"/>
    </row>
    <row r="64" spans="1:24" x14ac:dyDescent="0.2">
      <c r="A64" s="29" t="s">
        <v>341</v>
      </c>
      <c r="B64" s="11" t="s">
        <v>175</v>
      </c>
      <c r="C64" s="11" t="s">
        <v>175</v>
      </c>
      <c r="D64" s="11" t="s">
        <v>175</v>
      </c>
      <c r="E64" s="11" t="s">
        <v>175</v>
      </c>
      <c r="F64" s="11" t="s">
        <v>175</v>
      </c>
      <c r="G64" s="14" t="s">
        <v>175</v>
      </c>
      <c r="H64" s="14" t="s">
        <v>175</v>
      </c>
      <c r="I64" s="14" t="s">
        <v>175</v>
      </c>
      <c r="J64" s="14" t="s">
        <v>175</v>
      </c>
      <c r="K64" s="14" t="s">
        <v>175</v>
      </c>
      <c r="S64" s="5"/>
      <c r="T64" s="5"/>
      <c r="U64" s="5"/>
      <c r="V64" s="5"/>
      <c r="W64" s="5"/>
      <c r="X64" s="5"/>
    </row>
    <row r="65" spans="1:24" x14ac:dyDescent="0.2">
      <c r="A65" s="29" t="s">
        <v>342</v>
      </c>
      <c r="B65" s="11" t="s">
        <v>175</v>
      </c>
      <c r="C65" s="11" t="s">
        <v>175</v>
      </c>
      <c r="D65" s="11" t="s">
        <v>175</v>
      </c>
      <c r="E65" s="11" t="s">
        <v>175</v>
      </c>
      <c r="F65" s="11" t="s">
        <v>175</v>
      </c>
      <c r="G65" s="14" t="s">
        <v>175</v>
      </c>
      <c r="H65" s="14" t="s">
        <v>175</v>
      </c>
      <c r="I65" s="14" t="s">
        <v>175</v>
      </c>
      <c r="J65" s="14" t="s">
        <v>175</v>
      </c>
      <c r="K65" s="14" t="s">
        <v>175</v>
      </c>
      <c r="S65" s="5"/>
      <c r="T65" s="5"/>
      <c r="U65" s="5"/>
      <c r="V65" s="5"/>
      <c r="W65" s="5"/>
      <c r="X65" s="5"/>
    </row>
    <row r="66" spans="1:24" x14ac:dyDescent="0.2">
      <c r="A66" s="29" t="s">
        <v>325</v>
      </c>
      <c r="B66" s="11">
        <v>33</v>
      </c>
      <c r="C66" s="11">
        <v>33</v>
      </c>
      <c r="D66" s="11">
        <v>116</v>
      </c>
      <c r="E66" s="11">
        <v>77</v>
      </c>
      <c r="F66" s="11">
        <v>16</v>
      </c>
      <c r="G66" s="14" t="s">
        <v>175</v>
      </c>
      <c r="H66" s="14">
        <v>51</v>
      </c>
      <c r="I66" s="80">
        <v>65.25</v>
      </c>
      <c r="J66" s="80">
        <v>18.125</v>
      </c>
      <c r="K66" s="80">
        <v>48.625</v>
      </c>
      <c r="S66" s="5"/>
      <c r="T66" s="5"/>
      <c r="U66" s="5"/>
      <c r="V66" s="5"/>
      <c r="W66" s="5"/>
      <c r="X66" s="5"/>
    </row>
    <row r="67" spans="1:24" x14ac:dyDescent="0.2">
      <c r="A67" s="29" t="s">
        <v>331</v>
      </c>
      <c r="B67" s="11">
        <v>13</v>
      </c>
      <c r="C67" s="11" t="s">
        <v>175</v>
      </c>
      <c r="D67" s="11" t="s">
        <v>175</v>
      </c>
      <c r="E67" s="11" t="s">
        <v>175</v>
      </c>
      <c r="F67" s="11" t="s">
        <v>175</v>
      </c>
      <c r="G67" s="14" t="s">
        <v>175</v>
      </c>
      <c r="H67" s="14" t="s">
        <v>175</v>
      </c>
      <c r="I67" s="14" t="s">
        <v>175</v>
      </c>
      <c r="J67" s="14" t="s">
        <v>175</v>
      </c>
      <c r="K67" s="14" t="s">
        <v>175</v>
      </c>
      <c r="S67" s="5"/>
      <c r="T67" s="5"/>
      <c r="U67" s="5"/>
      <c r="V67" s="5"/>
      <c r="W67" s="5"/>
      <c r="X67" s="5"/>
    </row>
    <row r="68" spans="1:24" x14ac:dyDescent="0.2">
      <c r="A68" s="29" t="s">
        <v>135</v>
      </c>
      <c r="B68" s="11">
        <v>136</v>
      </c>
      <c r="C68" s="11">
        <v>42</v>
      </c>
      <c r="D68" s="11">
        <v>174</v>
      </c>
      <c r="E68" s="11" t="s">
        <v>175</v>
      </c>
      <c r="F68" s="11">
        <v>127</v>
      </c>
      <c r="G68" s="14">
        <v>140</v>
      </c>
      <c r="H68" s="14">
        <v>31</v>
      </c>
      <c r="I68" s="80">
        <v>134.5</v>
      </c>
      <c r="J68" s="14" t="s">
        <v>175</v>
      </c>
      <c r="K68" s="14">
        <v>99</v>
      </c>
      <c r="S68" s="5"/>
      <c r="T68" s="5"/>
      <c r="U68" s="5"/>
      <c r="V68" s="5"/>
      <c r="W68" s="5"/>
      <c r="X68" s="5"/>
    </row>
    <row r="69" spans="1:24" x14ac:dyDescent="0.2">
      <c r="A69" s="29" t="s">
        <v>326</v>
      </c>
      <c r="B69" s="11" t="s">
        <v>175</v>
      </c>
      <c r="C69" s="11" t="s">
        <v>175</v>
      </c>
      <c r="D69" s="11" t="s">
        <v>175</v>
      </c>
      <c r="E69" s="11" t="s">
        <v>175</v>
      </c>
      <c r="F69" s="11" t="s">
        <v>175</v>
      </c>
      <c r="G69" s="14" t="s">
        <v>175</v>
      </c>
      <c r="H69" s="14">
        <v>23</v>
      </c>
      <c r="I69" s="14" t="s">
        <v>175</v>
      </c>
      <c r="J69" s="14" t="s">
        <v>175</v>
      </c>
      <c r="K69" s="14" t="s">
        <v>175</v>
      </c>
      <c r="S69" s="5"/>
      <c r="T69" s="5"/>
      <c r="U69" s="5"/>
      <c r="V69" s="5"/>
      <c r="W69" s="5"/>
      <c r="X69" s="5"/>
    </row>
    <row r="70" spans="1:24" x14ac:dyDescent="0.2">
      <c r="A70" s="29" t="s">
        <v>104</v>
      </c>
      <c r="B70" s="11" t="s">
        <v>175</v>
      </c>
      <c r="C70" s="11">
        <v>52</v>
      </c>
      <c r="D70" s="11">
        <v>113</v>
      </c>
      <c r="E70" s="11">
        <v>132</v>
      </c>
      <c r="F70" s="11">
        <v>274</v>
      </c>
      <c r="G70" s="14" t="s">
        <v>175</v>
      </c>
      <c r="H70" s="14">
        <v>64</v>
      </c>
      <c r="I70" s="14">
        <v>165</v>
      </c>
      <c r="J70" s="14">
        <v>215</v>
      </c>
      <c r="K70" s="14">
        <v>249</v>
      </c>
      <c r="S70" s="5"/>
      <c r="T70" s="5"/>
      <c r="U70" s="5"/>
      <c r="V70" s="5"/>
      <c r="W70" s="5"/>
      <c r="X70" s="5"/>
    </row>
    <row r="71" spans="1:24" x14ac:dyDescent="0.2">
      <c r="A71" s="29" t="s">
        <v>332</v>
      </c>
      <c r="B71" s="11" t="s">
        <v>175</v>
      </c>
      <c r="C71" s="11">
        <v>31</v>
      </c>
      <c r="D71" s="11">
        <v>70</v>
      </c>
      <c r="E71" s="11">
        <v>19</v>
      </c>
      <c r="F71" s="11" t="s">
        <v>175</v>
      </c>
      <c r="G71" s="14">
        <v>7</v>
      </c>
      <c r="H71" s="14">
        <v>23</v>
      </c>
      <c r="I71" s="14">
        <v>63</v>
      </c>
      <c r="J71" s="14" t="s">
        <v>175</v>
      </c>
      <c r="K71" s="14">
        <v>20</v>
      </c>
      <c r="S71" s="5"/>
      <c r="T71" s="5"/>
      <c r="U71" s="5"/>
      <c r="V71" s="5"/>
      <c r="W71" s="5"/>
      <c r="X71" s="5"/>
    </row>
    <row r="72" spans="1:24" x14ac:dyDescent="0.2">
      <c r="A72" s="29" t="s">
        <v>327</v>
      </c>
      <c r="B72" s="11">
        <v>339</v>
      </c>
      <c r="C72" s="11" t="s">
        <v>175</v>
      </c>
      <c r="D72" s="11">
        <v>550</v>
      </c>
      <c r="E72" s="11" t="s">
        <v>175</v>
      </c>
      <c r="F72" s="11">
        <v>34</v>
      </c>
      <c r="G72" s="14">
        <v>430</v>
      </c>
      <c r="H72" s="14">
        <v>419</v>
      </c>
      <c r="I72" s="80">
        <v>281.625</v>
      </c>
      <c r="J72" s="14" t="s">
        <v>175</v>
      </c>
      <c r="K72" s="80">
        <v>19.75</v>
      </c>
      <c r="S72" s="5"/>
      <c r="T72" s="5"/>
      <c r="U72" s="5"/>
      <c r="V72" s="5"/>
      <c r="W72" s="5"/>
      <c r="X72" s="5"/>
    </row>
    <row r="73" spans="1:24" x14ac:dyDescent="0.2">
      <c r="A73" s="29" t="s">
        <v>339</v>
      </c>
      <c r="B73" s="11" t="s">
        <v>175</v>
      </c>
      <c r="C73" s="11" t="s">
        <v>175</v>
      </c>
      <c r="D73" s="11" t="s">
        <v>175</v>
      </c>
      <c r="E73" s="11" t="s">
        <v>175</v>
      </c>
      <c r="F73" s="11" t="s">
        <v>175</v>
      </c>
      <c r="G73" s="14" t="s">
        <v>175</v>
      </c>
      <c r="H73" s="14" t="s">
        <v>175</v>
      </c>
      <c r="I73" s="14" t="s">
        <v>175</v>
      </c>
      <c r="J73" s="14" t="s">
        <v>175</v>
      </c>
      <c r="K73" s="14" t="s">
        <v>175</v>
      </c>
      <c r="S73" s="5"/>
      <c r="T73" s="5"/>
      <c r="U73" s="5"/>
      <c r="V73" s="5"/>
      <c r="W73" s="5"/>
      <c r="X73" s="5"/>
    </row>
    <row r="74" spans="1:24" x14ac:dyDescent="0.2">
      <c r="A74" s="29" t="s">
        <v>329</v>
      </c>
      <c r="B74" s="11" t="s">
        <v>175</v>
      </c>
      <c r="C74" s="11" t="s">
        <v>175</v>
      </c>
      <c r="D74" s="11">
        <v>7</v>
      </c>
      <c r="E74" s="11" t="s">
        <v>175</v>
      </c>
      <c r="F74" s="11" t="s">
        <v>175</v>
      </c>
      <c r="G74" s="14" t="s">
        <v>175</v>
      </c>
      <c r="H74" s="14" t="s">
        <v>175</v>
      </c>
      <c r="I74" s="80">
        <v>6.25</v>
      </c>
      <c r="J74" s="14" t="s">
        <v>175</v>
      </c>
      <c r="K74" s="14" t="s">
        <v>175</v>
      </c>
      <c r="S74" s="5"/>
      <c r="T74" s="5"/>
      <c r="U74" s="5"/>
      <c r="V74" s="5"/>
      <c r="W74" s="5"/>
      <c r="X74" s="5"/>
    </row>
    <row r="75" spans="1:24" x14ac:dyDescent="0.2">
      <c r="A75" s="29" t="s">
        <v>328</v>
      </c>
      <c r="B75" s="11">
        <v>140</v>
      </c>
      <c r="C75" s="11" t="s">
        <v>175</v>
      </c>
      <c r="D75" s="11" t="s">
        <v>175</v>
      </c>
      <c r="E75" s="11">
        <v>228</v>
      </c>
      <c r="F75" s="11" t="s">
        <v>175</v>
      </c>
      <c r="G75" s="14">
        <v>182</v>
      </c>
      <c r="H75" s="14" t="s">
        <v>175</v>
      </c>
      <c r="I75" s="14" t="s">
        <v>175</v>
      </c>
      <c r="J75" s="14">
        <v>184</v>
      </c>
      <c r="K75" s="14" t="s">
        <v>175</v>
      </c>
      <c r="S75" s="5"/>
      <c r="T75" s="5"/>
      <c r="U75" s="5"/>
      <c r="V75" s="5"/>
      <c r="W75" s="5"/>
      <c r="X75" s="5"/>
    </row>
    <row r="76" spans="1:24" x14ac:dyDescent="0.2">
      <c r="A76" s="88" t="s">
        <v>857</v>
      </c>
      <c r="G76" s="14"/>
      <c r="H76" s="14"/>
      <c r="I76" s="14"/>
      <c r="J76" s="14"/>
      <c r="K76" s="14"/>
      <c r="S76" s="5"/>
      <c r="T76" s="5"/>
      <c r="U76" s="5"/>
      <c r="V76" s="5"/>
      <c r="W76" s="5"/>
      <c r="X76" s="5"/>
    </row>
    <row r="77" spans="1:24" x14ac:dyDescent="0.2">
      <c r="A77" s="88" t="s">
        <v>858</v>
      </c>
      <c r="G77" s="14"/>
      <c r="H77" s="14"/>
      <c r="I77" s="14"/>
      <c r="J77" s="14"/>
      <c r="K77" s="14"/>
      <c r="S77" s="5"/>
      <c r="T77" s="5"/>
      <c r="U77" s="5"/>
      <c r="V77" s="5"/>
      <c r="W77" s="5"/>
      <c r="X77" s="5"/>
    </row>
    <row r="78" spans="1:24" x14ac:dyDescent="0.2">
      <c r="G78" s="14"/>
      <c r="H78" s="14"/>
      <c r="I78" s="14"/>
      <c r="J78" s="14"/>
      <c r="K78" s="14"/>
      <c r="S78" s="5"/>
      <c r="T78" s="5"/>
      <c r="U78" s="5"/>
      <c r="V78" s="5"/>
      <c r="W78" s="5"/>
      <c r="X78" s="5"/>
    </row>
    <row r="79" spans="1:24" x14ac:dyDescent="0.2">
      <c r="A79" s="31" t="s">
        <v>948</v>
      </c>
      <c r="G79" s="14"/>
      <c r="H79" s="14"/>
      <c r="I79" s="14"/>
      <c r="J79" s="14"/>
      <c r="K79" s="14"/>
      <c r="S79" s="5"/>
      <c r="T79" s="5"/>
      <c r="U79" s="5"/>
      <c r="V79" s="5"/>
      <c r="W79" s="5"/>
      <c r="X79" s="5"/>
    </row>
    <row r="80" spans="1:24" x14ac:dyDescent="0.2">
      <c r="A80" s="35"/>
      <c r="B80" s="18">
        <v>2020</v>
      </c>
      <c r="C80" s="18"/>
      <c r="D80" s="18"/>
      <c r="E80" s="18"/>
      <c r="F80" s="18"/>
      <c r="G80" s="15">
        <v>2021</v>
      </c>
      <c r="H80" s="15"/>
      <c r="I80" s="15"/>
      <c r="J80" s="15"/>
      <c r="K80" s="15"/>
      <c r="S80" s="5"/>
      <c r="T80" s="5"/>
      <c r="U80" s="5"/>
      <c r="V80" s="5"/>
      <c r="W80" s="5"/>
      <c r="X80" s="5"/>
    </row>
    <row r="81" spans="1:24" ht="38.25" x14ac:dyDescent="0.2">
      <c r="A81" s="35" t="s">
        <v>318</v>
      </c>
      <c r="B81" s="52" t="s">
        <v>319</v>
      </c>
      <c r="C81" s="52" t="s">
        <v>23</v>
      </c>
      <c r="D81" s="52" t="s">
        <v>0</v>
      </c>
      <c r="E81" s="52" t="s">
        <v>343</v>
      </c>
      <c r="F81" s="52" t="s">
        <v>249</v>
      </c>
      <c r="G81" s="52" t="s">
        <v>319</v>
      </c>
      <c r="H81" s="52" t="s">
        <v>23</v>
      </c>
      <c r="I81" s="52" t="s">
        <v>0</v>
      </c>
      <c r="J81" s="52" t="s">
        <v>343</v>
      </c>
      <c r="K81" s="52" t="s">
        <v>249</v>
      </c>
      <c r="S81" s="5"/>
      <c r="T81" s="5"/>
      <c r="U81" s="5"/>
      <c r="V81" s="5"/>
      <c r="W81" s="5"/>
      <c r="X81" s="5"/>
    </row>
    <row r="82" spans="1:24" x14ac:dyDescent="0.2">
      <c r="A82" s="29" t="s">
        <v>321</v>
      </c>
      <c r="B82" s="11" t="s">
        <v>175</v>
      </c>
      <c r="C82" s="11">
        <v>87</v>
      </c>
      <c r="D82" s="11">
        <v>249</v>
      </c>
      <c r="E82" s="11" t="s">
        <v>175</v>
      </c>
      <c r="F82" s="11">
        <v>196</v>
      </c>
      <c r="G82" s="14" t="s">
        <v>175</v>
      </c>
      <c r="H82" s="14">
        <v>91</v>
      </c>
      <c r="I82" s="14">
        <v>207</v>
      </c>
      <c r="J82" s="14" t="s">
        <v>175</v>
      </c>
      <c r="K82" s="14">
        <v>138</v>
      </c>
      <c r="S82" s="5"/>
      <c r="T82" s="5"/>
      <c r="U82" s="5"/>
      <c r="V82" s="5"/>
      <c r="W82" s="5"/>
      <c r="X82" s="5"/>
    </row>
    <row r="83" spans="1:24" x14ac:dyDescent="0.2">
      <c r="A83" s="29" t="s">
        <v>340</v>
      </c>
      <c r="B83" s="11" t="s">
        <v>175</v>
      </c>
      <c r="C83" s="11" t="s">
        <v>175</v>
      </c>
      <c r="D83" s="11" t="s">
        <v>175</v>
      </c>
      <c r="E83" s="11" t="s">
        <v>175</v>
      </c>
      <c r="F83" s="11" t="s">
        <v>175</v>
      </c>
      <c r="G83" s="14">
        <v>26</v>
      </c>
      <c r="H83" s="14">
        <v>10</v>
      </c>
      <c r="I83" s="80">
        <v>23.875</v>
      </c>
      <c r="J83" s="14">
        <v>8.75</v>
      </c>
      <c r="K83" s="14">
        <v>13</v>
      </c>
      <c r="S83" s="5"/>
      <c r="T83" s="5"/>
      <c r="U83" s="5"/>
      <c r="V83" s="5"/>
      <c r="W83" s="5"/>
      <c r="X83" s="5"/>
    </row>
    <row r="84" spans="1:24" x14ac:dyDescent="0.2">
      <c r="A84" s="29" t="s">
        <v>330</v>
      </c>
      <c r="B84" s="11" t="s">
        <v>175</v>
      </c>
      <c r="C84" s="11" t="s">
        <v>175</v>
      </c>
      <c r="D84" s="11" t="s">
        <v>175</v>
      </c>
      <c r="E84" s="11" t="s">
        <v>175</v>
      </c>
      <c r="F84" s="11" t="s">
        <v>175</v>
      </c>
      <c r="G84" s="14" t="s">
        <v>175</v>
      </c>
      <c r="H84" s="14" t="s">
        <v>175</v>
      </c>
      <c r="I84" s="14" t="s">
        <v>175</v>
      </c>
      <c r="J84" s="14" t="s">
        <v>175</v>
      </c>
      <c r="K84" s="14" t="s">
        <v>175</v>
      </c>
      <c r="S84" s="5"/>
      <c r="T84" s="5"/>
      <c r="U84" s="5"/>
      <c r="V84" s="5"/>
      <c r="W84" s="5"/>
      <c r="X84" s="5"/>
    </row>
    <row r="85" spans="1:24" x14ac:dyDescent="0.2">
      <c r="A85" s="29" t="s">
        <v>322</v>
      </c>
      <c r="B85" s="11" t="s">
        <v>175</v>
      </c>
      <c r="C85" s="11" t="s">
        <v>175</v>
      </c>
      <c r="D85" s="11" t="s">
        <v>175</v>
      </c>
      <c r="E85" s="11" t="s">
        <v>175</v>
      </c>
      <c r="F85" s="11" t="s">
        <v>175</v>
      </c>
      <c r="G85" s="14" t="s">
        <v>175</v>
      </c>
      <c r="H85" s="14">
        <v>6</v>
      </c>
      <c r="I85" s="14" t="s">
        <v>175</v>
      </c>
      <c r="J85" s="14">
        <v>7</v>
      </c>
      <c r="K85" s="14">
        <v>19</v>
      </c>
      <c r="S85" s="5"/>
      <c r="T85" s="5"/>
      <c r="U85" s="5"/>
      <c r="V85" s="5"/>
      <c r="W85" s="5"/>
      <c r="X85" s="5"/>
    </row>
    <row r="86" spans="1:24" x14ac:dyDescent="0.2">
      <c r="A86" s="29" t="s">
        <v>323</v>
      </c>
      <c r="B86" s="11" t="s">
        <v>175</v>
      </c>
      <c r="C86" s="11" t="s">
        <v>175</v>
      </c>
      <c r="D86" s="11">
        <v>11</v>
      </c>
      <c r="E86" s="11" t="s">
        <v>175</v>
      </c>
      <c r="F86" s="11" t="s">
        <v>175</v>
      </c>
      <c r="G86" s="14" t="s">
        <v>175</v>
      </c>
      <c r="H86" s="14" t="s">
        <v>175</v>
      </c>
      <c r="I86" s="14">
        <v>10.5</v>
      </c>
      <c r="J86" s="14" t="s">
        <v>175</v>
      </c>
      <c r="K86" s="14" t="s">
        <v>175</v>
      </c>
      <c r="S86" s="5"/>
      <c r="T86" s="5"/>
      <c r="U86" s="5"/>
      <c r="V86" s="5"/>
      <c r="W86" s="5"/>
      <c r="X86" s="5"/>
    </row>
    <row r="87" spans="1:24" x14ac:dyDescent="0.2">
      <c r="A87" s="29" t="s">
        <v>324</v>
      </c>
      <c r="B87" s="11">
        <v>153</v>
      </c>
      <c r="C87" s="11" t="s">
        <v>175</v>
      </c>
      <c r="D87" s="11">
        <v>400</v>
      </c>
      <c r="E87" s="11">
        <v>96</v>
      </c>
      <c r="F87" s="11">
        <v>136</v>
      </c>
      <c r="G87" s="14">
        <v>69</v>
      </c>
      <c r="H87" s="14" t="s">
        <v>175</v>
      </c>
      <c r="I87" s="14">
        <v>134</v>
      </c>
      <c r="J87" s="14" t="s">
        <v>175</v>
      </c>
      <c r="K87" s="14">
        <v>125</v>
      </c>
      <c r="S87" s="5"/>
      <c r="T87" s="5"/>
      <c r="U87" s="5"/>
      <c r="V87" s="5"/>
      <c r="W87" s="5"/>
      <c r="X87" s="5"/>
    </row>
    <row r="88" spans="1:24" x14ac:dyDescent="0.2">
      <c r="A88" s="29" t="s">
        <v>341</v>
      </c>
      <c r="B88" s="11" t="s">
        <v>175</v>
      </c>
      <c r="C88" s="11" t="s">
        <v>175</v>
      </c>
      <c r="D88" s="11" t="s">
        <v>175</v>
      </c>
      <c r="E88" s="11" t="s">
        <v>175</v>
      </c>
      <c r="F88" s="11" t="s">
        <v>175</v>
      </c>
      <c r="G88" s="14" t="s">
        <v>175</v>
      </c>
      <c r="H88" s="14" t="s">
        <v>175</v>
      </c>
      <c r="I88" s="14" t="s">
        <v>175</v>
      </c>
      <c r="J88" s="14" t="s">
        <v>175</v>
      </c>
      <c r="K88" s="14" t="s">
        <v>175</v>
      </c>
      <c r="S88" s="5"/>
      <c r="T88" s="5"/>
      <c r="U88" s="5"/>
      <c r="V88" s="5"/>
      <c r="W88" s="5"/>
      <c r="X88" s="5"/>
    </row>
    <row r="89" spans="1:24" x14ac:dyDescent="0.2">
      <c r="A89" s="29" t="s">
        <v>342</v>
      </c>
      <c r="B89" s="11" t="s">
        <v>175</v>
      </c>
      <c r="C89" s="11" t="s">
        <v>175</v>
      </c>
      <c r="D89" s="11" t="s">
        <v>175</v>
      </c>
      <c r="E89" s="11" t="s">
        <v>175</v>
      </c>
      <c r="F89" s="11" t="s">
        <v>175</v>
      </c>
      <c r="G89" s="14" t="s">
        <v>175</v>
      </c>
      <c r="H89" s="14" t="s">
        <v>175</v>
      </c>
      <c r="I89" s="14" t="s">
        <v>175</v>
      </c>
      <c r="J89" s="14" t="s">
        <v>175</v>
      </c>
      <c r="K89" s="14" t="s">
        <v>175</v>
      </c>
      <c r="S89" s="5"/>
      <c r="T89" s="5"/>
      <c r="U89" s="5"/>
      <c r="V89" s="5"/>
      <c r="W89" s="5"/>
      <c r="X89" s="5"/>
    </row>
    <row r="90" spans="1:24" x14ac:dyDescent="0.2">
      <c r="A90" s="29" t="s">
        <v>325</v>
      </c>
      <c r="B90" s="11">
        <v>31</v>
      </c>
      <c r="C90" s="11">
        <v>21</v>
      </c>
      <c r="D90" s="11">
        <v>62</v>
      </c>
      <c r="E90" s="11">
        <v>82</v>
      </c>
      <c r="F90" s="11">
        <v>9</v>
      </c>
      <c r="G90" s="14" t="s">
        <v>175</v>
      </c>
      <c r="H90" s="14">
        <v>37</v>
      </c>
      <c r="I90" s="80">
        <v>57.625</v>
      </c>
      <c r="J90" s="80">
        <v>21.75</v>
      </c>
      <c r="K90" s="80">
        <v>49.125</v>
      </c>
      <c r="S90" s="5"/>
      <c r="T90" s="5"/>
      <c r="U90" s="5"/>
      <c r="V90" s="5"/>
      <c r="W90" s="5"/>
      <c r="X90" s="5"/>
    </row>
    <row r="91" spans="1:24" x14ac:dyDescent="0.2">
      <c r="A91" s="29" t="s">
        <v>331</v>
      </c>
      <c r="B91" s="11">
        <v>13</v>
      </c>
      <c r="C91" s="11" t="s">
        <v>175</v>
      </c>
      <c r="D91" s="11" t="s">
        <v>175</v>
      </c>
      <c r="E91" s="11" t="s">
        <v>175</v>
      </c>
      <c r="F91" s="11" t="s">
        <v>175</v>
      </c>
      <c r="G91" s="14">
        <v>13</v>
      </c>
      <c r="H91" s="14" t="s">
        <v>175</v>
      </c>
      <c r="I91" s="14" t="s">
        <v>175</v>
      </c>
      <c r="J91" s="14" t="s">
        <v>175</v>
      </c>
      <c r="K91" s="14" t="s">
        <v>175</v>
      </c>
      <c r="S91" s="5"/>
      <c r="T91" s="5"/>
      <c r="U91" s="5"/>
      <c r="V91" s="5"/>
      <c r="W91" s="5"/>
      <c r="X91" s="5"/>
    </row>
    <row r="92" spans="1:24" x14ac:dyDescent="0.2">
      <c r="A92" s="29" t="s">
        <v>135</v>
      </c>
      <c r="B92" s="11">
        <v>57</v>
      </c>
      <c r="C92" s="11">
        <v>28</v>
      </c>
      <c r="D92" s="11">
        <v>161</v>
      </c>
      <c r="E92" s="11">
        <v>9</v>
      </c>
      <c r="F92" s="11">
        <v>117</v>
      </c>
      <c r="G92" s="14">
        <v>132</v>
      </c>
      <c r="H92" s="14">
        <v>41</v>
      </c>
      <c r="I92" s="14">
        <v>178</v>
      </c>
      <c r="J92" s="14" t="s">
        <v>175</v>
      </c>
      <c r="K92" s="80">
        <v>133.75</v>
      </c>
      <c r="S92" s="5"/>
      <c r="T92" s="5"/>
      <c r="U92" s="5"/>
      <c r="V92" s="5"/>
      <c r="W92" s="5"/>
      <c r="X92" s="5"/>
    </row>
    <row r="93" spans="1:24" x14ac:dyDescent="0.2">
      <c r="A93" s="29" t="s">
        <v>326</v>
      </c>
      <c r="B93" s="11">
        <v>22</v>
      </c>
      <c r="C93" s="11" t="s">
        <v>175</v>
      </c>
      <c r="D93" s="11" t="s">
        <v>175</v>
      </c>
      <c r="E93" s="11" t="s">
        <v>175</v>
      </c>
      <c r="F93" s="11" t="s">
        <v>175</v>
      </c>
      <c r="G93" s="14" t="s">
        <v>175</v>
      </c>
      <c r="H93" s="14">
        <v>16</v>
      </c>
      <c r="I93" s="14" t="s">
        <v>175</v>
      </c>
      <c r="J93" s="14" t="s">
        <v>175</v>
      </c>
      <c r="K93" s="14" t="s">
        <v>175</v>
      </c>
      <c r="S93" s="5"/>
      <c r="T93" s="5"/>
      <c r="U93" s="5"/>
      <c r="V93" s="5"/>
      <c r="W93" s="5"/>
      <c r="X93" s="5"/>
    </row>
    <row r="94" spans="1:24" x14ac:dyDescent="0.2">
      <c r="A94" s="29" t="s">
        <v>104</v>
      </c>
      <c r="B94" s="11">
        <v>12</v>
      </c>
      <c r="C94" s="11">
        <v>58</v>
      </c>
      <c r="D94" s="11">
        <v>133</v>
      </c>
      <c r="E94" s="11">
        <v>170</v>
      </c>
      <c r="F94" s="11">
        <v>244</v>
      </c>
      <c r="G94" s="14" t="s">
        <v>175</v>
      </c>
      <c r="H94" s="14">
        <v>62</v>
      </c>
      <c r="I94" s="14">
        <v>141</v>
      </c>
      <c r="J94" s="14">
        <v>164</v>
      </c>
      <c r="K94" s="14">
        <v>274</v>
      </c>
      <c r="S94" s="5"/>
      <c r="T94" s="5"/>
      <c r="U94" s="5"/>
      <c r="V94" s="5"/>
      <c r="W94" s="5"/>
      <c r="X94" s="5"/>
    </row>
    <row r="95" spans="1:24" x14ac:dyDescent="0.2">
      <c r="A95" s="29" t="s">
        <v>332</v>
      </c>
      <c r="B95" s="11" t="s">
        <v>175</v>
      </c>
      <c r="C95" s="11">
        <v>11</v>
      </c>
      <c r="D95" s="11">
        <v>75</v>
      </c>
      <c r="E95" s="11">
        <v>6</v>
      </c>
      <c r="F95" s="11" t="s">
        <v>175</v>
      </c>
      <c r="G95" s="14" t="s">
        <v>175</v>
      </c>
      <c r="H95" s="14">
        <v>38</v>
      </c>
      <c r="I95" s="14">
        <v>87</v>
      </c>
      <c r="J95" s="14" t="s">
        <v>175</v>
      </c>
      <c r="K95" s="14">
        <v>29</v>
      </c>
      <c r="S95" s="5"/>
      <c r="T95" s="5"/>
      <c r="U95" s="5"/>
      <c r="V95" s="5"/>
      <c r="W95" s="5"/>
      <c r="X95" s="5"/>
    </row>
    <row r="96" spans="1:24" x14ac:dyDescent="0.2">
      <c r="A96" s="29" t="s">
        <v>327</v>
      </c>
      <c r="B96" s="11">
        <v>283</v>
      </c>
      <c r="C96" s="11" t="s">
        <v>175</v>
      </c>
      <c r="D96" s="11">
        <v>468</v>
      </c>
      <c r="E96" s="11" t="s">
        <v>175</v>
      </c>
      <c r="F96" s="11">
        <v>53</v>
      </c>
      <c r="G96" s="14">
        <v>339</v>
      </c>
      <c r="H96" s="14">
        <v>42</v>
      </c>
      <c r="I96" s="80">
        <v>277.5</v>
      </c>
      <c r="J96" s="14" t="s">
        <v>175</v>
      </c>
      <c r="K96" s="80">
        <v>16.375</v>
      </c>
      <c r="S96" s="5"/>
      <c r="T96" s="5"/>
      <c r="U96" s="5"/>
      <c r="V96" s="5"/>
      <c r="W96" s="5"/>
      <c r="X96" s="5"/>
    </row>
    <row r="97" spans="1:24" x14ac:dyDescent="0.2">
      <c r="A97" s="29" t="s">
        <v>339</v>
      </c>
      <c r="B97" s="11" t="s">
        <v>175</v>
      </c>
      <c r="C97" s="11" t="s">
        <v>175</v>
      </c>
      <c r="D97" s="11" t="s">
        <v>175</v>
      </c>
      <c r="E97" s="11" t="s">
        <v>175</v>
      </c>
      <c r="F97" s="11" t="s">
        <v>175</v>
      </c>
      <c r="G97" s="14" t="s">
        <v>175</v>
      </c>
      <c r="H97" s="14" t="s">
        <v>175</v>
      </c>
      <c r="I97" s="14" t="s">
        <v>175</v>
      </c>
      <c r="J97" s="14" t="s">
        <v>175</v>
      </c>
      <c r="K97" s="14" t="s">
        <v>175</v>
      </c>
      <c r="S97" s="5"/>
      <c r="T97" s="5"/>
      <c r="U97" s="5"/>
      <c r="V97" s="5"/>
      <c r="W97" s="5"/>
      <c r="X97" s="5"/>
    </row>
    <row r="98" spans="1:24" x14ac:dyDescent="0.2">
      <c r="A98" s="29" t="s">
        <v>329</v>
      </c>
      <c r="B98" s="11" t="s">
        <v>175</v>
      </c>
      <c r="C98" s="11" t="s">
        <v>175</v>
      </c>
      <c r="D98" s="11" t="s">
        <v>175</v>
      </c>
      <c r="E98" s="11" t="s">
        <v>175</v>
      </c>
      <c r="F98" s="11" t="s">
        <v>175</v>
      </c>
      <c r="G98" s="14" t="s">
        <v>175</v>
      </c>
      <c r="H98" s="14" t="s">
        <v>175</v>
      </c>
      <c r="I98" s="14" t="s">
        <v>175</v>
      </c>
      <c r="J98" s="14" t="s">
        <v>175</v>
      </c>
      <c r="K98" s="14" t="s">
        <v>175</v>
      </c>
      <c r="S98" s="5"/>
      <c r="T98" s="5"/>
      <c r="U98" s="5"/>
      <c r="V98" s="5"/>
      <c r="W98" s="5"/>
      <c r="X98" s="5"/>
    </row>
    <row r="99" spans="1:24" x14ac:dyDescent="0.2">
      <c r="A99" s="29" t="s">
        <v>328</v>
      </c>
      <c r="B99" s="11" t="s">
        <v>175</v>
      </c>
      <c r="C99" s="11" t="s">
        <v>175</v>
      </c>
      <c r="D99" s="11" t="s">
        <v>175</v>
      </c>
      <c r="E99" s="11">
        <v>238</v>
      </c>
      <c r="F99" s="11" t="s">
        <v>175</v>
      </c>
      <c r="G99" s="14">
        <v>24</v>
      </c>
      <c r="H99" s="14" t="s">
        <v>175</v>
      </c>
      <c r="I99" s="14" t="s">
        <v>175</v>
      </c>
      <c r="J99" s="14">
        <v>216</v>
      </c>
      <c r="K99" s="14" t="s">
        <v>175</v>
      </c>
      <c r="S99" s="5"/>
      <c r="T99" s="5"/>
      <c r="U99" s="5"/>
      <c r="V99" s="5"/>
      <c r="W99" s="5"/>
      <c r="X99" s="5"/>
    </row>
    <row r="100" spans="1:24" x14ac:dyDescent="0.2">
      <c r="A100" s="88" t="s">
        <v>857</v>
      </c>
      <c r="G100" s="14"/>
      <c r="H100" s="14"/>
      <c r="I100" s="14"/>
      <c r="J100" s="14"/>
      <c r="K100" s="14"/>
      <c r="S100" s="5"/>
      <c r="T100" s="5"/>
      <c r="U100" s="5"/>
      <c r="V100" s="5"/>
      <c r="W100" s="5"/>
      <c r="X100" s="5"/>
    </row>
    <row r="101" spans="1:24" x14ac:dyDescent="0.2">
      <c r="A101" s="88" t="s">
        <v>858</v>
      </c>
      <c r="G101" s="14"/>
      <c r="H101" s="14"/>
      <c r="I101" s="14"/>
      <c r="J101" s="14"/>
      <c r="K101" s="14"/>
      <c r="S101" s="5"/>
      <c r="T101" s="5"/>
      <c r="U101" s="5"/>
      <c r="V101" s="5"/>
      <c r="W101" s="5"/>
      <c r="X101" s="5"/>
    </row>
    <row r="102" spans="1:24" x14ac:dyDescent="0.2">
      <c r="D102" s="10"/>
      <c r="S102" s="5"/>
      <c r="T102" s="5"/>
      <c r="U102" s="5"/>
      <c r="V102" s="5"/>
      <c r="W102" s="5"/>
      <c r="X102" s="5"/>
    </row>
    <row r="103" spans="1:24" x14ac:dyDescent="0.2">
      <c r="A103" s="31" t="s">
        <v>949</v>
      </c>
      <c r="S103" s="5"/>
      <c r="T103" s="5"/>
    </row>
    <row r="104" spans="1:24" ht="38.25" x14ac:dyDescent="0.2">
      <c r="A104" s="35" t="s">
        <v>333</v>
      </c>
      <c r="B104" s="15" t="s">
        <v>334</v>
      </c>
      <c r="C104" s="52" t="s">
        <v>319</v>
      </c>
      <c r="D104" s="52" t="s">
        <v>23</v>
      </c>
      <c r="E104" s="52" t="s">
        <v>0</v>
      </c>
      <c r="F104" s="52" t="s">
        <v>343</v>
      </c>
      <c r="G104" s="52" t="s">
        <v>249</v>
      </c>
      <c r="S104" s="5"/>
      <c r="T104" s="5"/>
    </row>
    <row r="105" spans="1:24" x14ac:dyDescent="0.2">
      <c r="A105" s="29">
        <v>2014</v>
      </c>
      <c r="B105" s="11" t="s">
        <v>335</v>
      </c>
      <c r="C105" s="10">
        <v>684</v>
      </c>
      <c r="D105" s="10">
        <v>524</v>
      </c>
      <c r="E105" s="10">
        <v>2176</v>
      </c>
      <c r="F105" s="10">
        <v>1248</v>
      </c>
      <c r="G105" s="10">
        <v>767</v>
      </c>
      <c r="S105" s="5"/>
      <c r="T105" s="5"/>
    </row>
    <row r="106" spans="1:24" x14ac:dyDescent="0.2">
      <c r="A106" s="29">
        <v>2015</v>
      </c>
      <c r="B106" s="11" t="s">
        <v>335</v>
      </c>
      <c r="C106" s="10">
        <v>520</v>
      </c>
      <c r="D106" s="10">
        <v>587</v>
      </c>
      <c r="E106" s="10">
        <v>2155</v>
      </c>
      <c r="F106" s="10">
        <v>990</v>
      </c>
      <c r="G106" s="10">
        <v>848</v>
      </c>
      <c r="S106" s="5"/>
      <c r="T106" s="5"/>
    </row>
    <row r="107" spans="1:24" x14ac:dyDescent="0.2">
      <c r="A107" s="29">
        <v>2016</v>
      </c>
      <c r="B107" s="11" t="s">
        <v>335</v>
      </c>
      <c r="C107" s="10">
        <v>644</v>
      </c>
      <c r="D107" s="10">
        <v>763</v>
      </c>
      <c r="E107" s="10">
        <v>2304</v>
      </c>
      <c r="F107" s="10">
        <v>800</v>
      </c>
      <c r="G107" s="10">
        <v>787</v>
      </c>
      <c r="S107" s="5"/>
      <c r="T107" s="5"/>
    </row>
    <row r="108" spans="1:24" x14ac:dyDescent="0.2">
      <c r="A108" s="29">
        <v>2017</v>
      </c>
      <c r="B108" s="11" t="s">
        <v>335</v>
      </c>
      <c r="C108" s="10">
        <v>762</v>
      </c>
      <c r="D108" s="10">
        <v>584</v>
      </c>
      <c r="E108" s="10">
        <v>2355</v>
      </c>
      <c r="F108" s="10">
        <v>669</v>
      </c>
      <c r="G108" s="10">
        <v>1035</v>
      </c>
      <c r="S108" s="5"/>
      <c r="T108" s="5"/>
    </row>
    <row r="109" spans="1:24" x14ac:dyDescent="0.2">
      <c r="A109" s="29">
        <v>2018</v>
      </c>
      <c r="B109" s="11" t="s">
        <v>335</v>
      </c>
      <c r="C109" s="10">
        <v>573</v>
      </c>
      <c r="D109" s="10">
        <v>454</v>
      </c>
      <c r="E109" s="10">
        <v>1846</v>
      </c>
      <c r="F109" s="10">
        <v>442</v>
      </c>
      <c r="G109" s="10">
        <v>1077</v>
      </c>
      <c r="S109" s="5"/>
      <c r="T109" s="5"/>
    </row>
    <row r="110" spans="1:24" x14ac:dyDescent="0.2">
      <c r="A110" s="29">
        <v>2019</v>
      </c>
      <c r="B110" s="11" t="s">
        <v>335</v>
      </c>
      <c r="C110" s="10">
        <v>531.56249979999996</v>
      </c>
      <c r="D110" s="10">
        <v>716.375</v>
      </c>
      <c r="E110" s="10">
        <v>794.37499984999999</v>
      </c>
      <c r="F110" s="10">
        <v>285.74999972000001</v>
      </c>
      <c r="G110" s="10">
        <v>674.87499903000003</v>
      </c>
      <c r="S110" s="5"/>
      <c r="T110" s="5"/>
    </row>
    <row r="111" spans="1:24" x14ac:dyDescent="0.2">
      <c r="A111" s="29">
        <v>2020</v>
      </c>
      <c r="B111" s="11" t="s">
        <v>335</v>
      </c>
      <c r="C111" s="10">
        <v>624.37499948999994</v>
      </c>
      <c r="D111" s="10">
        <v>852</v>
      </c>
      <c r="E111" s="10">
        <v>1055.2499997899999</v>
      </c>
      <c r="F111" s="10">
        <v>465.87499973000001</v>
      </c>
      <c r="G111" s="10">
        <v>807.99999864000006</v>
      </c>
      <c r="S111" s="5"/>
      <c r="T111" s="5"/>
    </row>
    <row r="112" spans="1:24" x14ac:dyDescent="0.2">
      <c r="A112" s="29">
        <v>2021</v>
      </c>
      <c r="B112" s="11" t="s">
        <v>335</v>
      </c>
      <c r="C112" s="10">
        <v>900.25</v>
      </c>
      <c r="D112" s="10">
        <v>336</v>
      </c>
      <c r="E112" s="10">
        <v>966.875</v>
      </c>
      <c r="F112" s="10">
        <v>432.875</v>
      </c>
      <c r="G112" s="10">
        <v>1155.5</v>
      </c>
      <c r="S112" s="5"/>
      <c r="T112" s="5"/>
    </row>
    <row r="113" spans="1:20" x14ac:dyDescent="0.2">
      <c r="A113" s="29">
        <v>2014</v>
      </c>
      <c r="B113" s="11" t="s">
        <v>336</v>
      </c>
      <c r="C113" s="10">
        <v>617</v>
      </c>
      <c r="D113" s="10">
        <v>369</v>
      </c>
      <c r="E113" s="10">
        <v>1586</v>
      </c>
      <c r="F113" s="10">
        <v>1022</v>
      </c>
      <c r="G113" s="10">
        <v>798</v>
      </c>
      <c r="S113" s="5"/>
      <c r="T113" s="5"/>
    </row>
    <row r="114" spans="1:20" x14ac:dyDescent="0.2">
      <c r="A114" s="29">
        <v>2015</v>
      </c>
      <c r="B114" s="11" t="s">
        <v>336</v>
      </c>
      <c r="C114" s="10">
        <v>443</v>
      </c>
      <c r="D114" s="10">
        <v>630</v>
      </c>
      <c r="E114" s="10">
        <v>1717</v>
      </c>
      <c r="F114" s="10">
        <v>1089</v>
      </c>
      <c r="G114" s="10">
        <v>714</v>
      </c>
      <c r="S114" s="5"/>
      <c r="T114" s="5"/>
    </row>
    <row r="115" spans="1:20" x14ac:dyDescent="0.2">
      <c r="A115" s="29">
        <v>2016</v>
      </c>
      <c r="B115" s="11" t="s">
        <v>336</v>
      </c>
      <c r="C115" s="10">
        <v>495</v>
      </c>
      <c r="D115" s="10">
        <v>673</v>
      </c>
      <c r="E115" s="10">
        <v>1758</v>
      </c>
      <c r="F115" s="10">
        <v>576</v>
      </c>
      <c r="G115" s="10">
        <v>871</v>
      </c>
      <c r="S115" s="5"/>
      <c r="T115" s="5"/>
    </row>
    <row r="116" spans="1:20" x14ac:dyDescent="0.2">
      <c r="A116" s="29">
        <v>2017</v>
      </c>
      <c r="B116" s="11" t="s">
        <v>336</v>
      </c>
      <c r="C116" s="10">
        <v>547</v>
      </c>
      <c r="D116" s="10">
        <v>541</v>
      </c>
      <c r="E116" s="10">
        <v>2007</v>
      </c>
      <c r="F116" s="10">
        <v>578</v>
      </c>
      <c r="G116" s="10">
        <v>884</v>
      </c>
      <c r="S116" s="5"/>
      <c r="T116" s="5"/>
    </row>
    <row r="117" spans="1:20" x14ac:dyDescent="0.2">
      <c r="A117" s="29">
        <v>2018</v>
      </c>
      <c r="B117" s="11" t="s">
        <v>336</v>
      </c>
      <c r="C117" s="10">
        <v>544</v>
      </c>
      <c r="D117" s="10">
        <v>500</v>
      </c>
      <c r="E117" s="10">
        <v>1809</v>
      </c>
      <c r="F117" s="10">
        <v>553</v>
      </c>
      <c r="G117" s="10">
        <v>1098</v>
      </c>
      <c r="S117" s="5"/>
      <c r="T117" s="5"/>
    </row>
    <row r="118" spans="1:20" x14ac:dyDescent="0.2">
      <c r="A118" s="29">
        <v>2019</v>
      </c>
      <c r="B118" s="11" t="s">
        <v>336</v>
      </c>
      <c r="C118" s="10">
        <v>536.78099961999999</v>
      </c>
      <c r="D118" s="10">
        <v>212.625</v>
      </c>
      <c r="E118" s="10">
        <v>1589.62499948</v>
      </c>
      <c r="F118" s="10">
        <v>347.74999966999997</v>
      </c>
      <c r="G118" s="10">
        <v>761.87499934000004</v>
      </c>
      <c r="S118" s="5"/>
      <c r="T118" s="5"/>
    </row>
    <row r="119" spans="1:20" x14ac:dyDescent="0.2">
      <c r="A119" s="29">
        <v>2020</v>
      </c>
      <c r="B119" s="11" t="s">
        <v>336</v>
      </c>
      <c r="C119" s="10">
        <v>787.87499983999999</v>
      </c>
      <c r="D119" s="10">
        <v>804.75</v>
      </c>
      <c r="E119" s="10">
        <v>993.62499958000001</v>
      </c>
      <c r="F119" s="10">
        <v>546.74999959000002</v>
      </c>
      <c r="G119" s="10">
        <v>674.17499875999988</v>
      </c>
      <c r="S119" s="5"/>
      <c r="T119" s="5"/>
    </row>
    <row r="120" spans="1:20" x14ac:dyDescent="0.2">
      <c r="A120" s="29">
        <v>2021</v>
      </c>
      <c r="B120" s="11" t="s">
        <v>336</v>
      </c>
      <c r="C120" s="10">
        <v>798.5</v>
      </c>
      <c r="D120" s="10">
        <v>599.625</v>
      </c>
      <c r="E120" s="10">
        <v>1281</v>
      </c>
      <c r="F120" s="10">
        <v>437.875</v>
      </c>
      <c r="G120" s="10">
        <v>789.5</v>
      </c>
      <c r="S120" s="5"/>
      <c r="T120" s="5"/>
    </row>
    <row r="121" spans="1:20" x14ac:dyDescent="0.2">
      <c r="A121" s="29">
        <v>2014</v>
      </c>
      <c r="B121" s="11" t="s">
        <v>337</v>
      </c>
      <c r="C121" s="10">
        <v>490</v>
      </c>
      <c r="D121" s="10">
        <v>244</v>
      </c>
      <c r="E121" s="10">
        <v>1196</v>
      </c>
      <c r="F121" s="10">
        <v>779</v>
      </c>
      <c r="G121" s="10">
        <v>581</v>
      </c>
      <c r="S121" s="5"/>
      <c r="T121" s="5"/>
    </row>
    <row r="122" spans="1:20" x14ac:dyDescent="0.2">
      <c r="A122" s="29">
        <v>2015</v>
      </c>
      <c r="B122" s="11" t="s">
        <v>337</v>
      </c>
      <c r="C122" s="10">
        <v>619</v>
      </c>
      <c r="D122" s="10">
        <v>418</v>
      </c>
      <c r="E122" s="10">
        <v>1355</v>
      </c>
      <c r="F122" s="10">
        <v>872</v>
      </c>
      <c r="G122" s="10">
        <v>697</v>
      </c>
      <c r="S122" s="5"/>
      <c r="T122" s="5"/>
    </row>
    <row r="123" spans="1:20" x14ac:dyDescent="0.2">
      <c r="A123" s="29">
        <v>2016</v>
      </c>
      <c r="B123" s="11" t="s">
        <v>337</v>
      </c>
      <c r="C123" s="10">
        <v>553</v>
      </c>
      <c r="D123" s="10">
        <v>519</v>
      </c>
      <c r="E123" s="10">
        <v>1125</v>
      </c>
      <c r="F123" s="10">
        <v>674</v>
      </c>
      <c r="G123" s="10">
        <v>859</v>
      </c>
      <c r="S123" s="5"/>
      <c r="T123" s="5"/>
    </row>
    <row r="124" spans="1:20" x14ac:dyDescent="0.2">
      <c r="A124" s="29">
        <v>2017</v>
      </c>
      <c r="B124" s="11" t="s">
        <v>337</v>
      </c>
      <c r="C124" s="10">
        <v>486</v>
      </c>
      <c r="D124" s="10">
        <v>352</v>
      </c>
      <c r="E124" s="10">
        <v>1346</v>
      </c>
      <c r="F124" s="10">
        <v>716</v>
      </c>
      <c r="G124" s="10">
        <v>649</v>
      </c>
      <c r="S124" s="5"/>
      <c r="T124" s="5"/>
    </row>
    <row r="125" spans="1:20" x14ac:dyDescent="0.2">
      <c r="A125" s="29">
        <v>2018</v>
      </c>
      <c r="B125" s="11" t="s">
        <v>337</v>
      </c>
      <c r="C125" s="10">
        <v>484</v>
      </c>
      <c r="D125" s="10">
        <v>303</v>
      </c>
      <c r="E125" s="10">
        <v>1378</v>
      </c>
      <c r="F125" s="10">
        <v>551</v>
      </c>
      <c r="G125" s="10">
        <v>758</v>
      </c>
      <c r="S125" s="5"/>
      <c r="T125" s="5"/>
    </row>
    <row r="126" spans="1:20" x14ac:dyDescent="0.2">
      <c r="A126" s="29">
        <v>2019</v>
      </c>
      <c r="B126" s="11" t="s">
        <v>337</v>
      </c>
      <c r="C126" s="10">
        <v>584.60249915999998</v>
      </c>
      <c r="D126" s="10">
        <v>211.875</v>
      </c>
      <c r="E126" s="10">
        <v>1667.7499990199999</v>
      </c>
      <c r="F126" s="10">
        <v>373.12499989000003</v>
      </c>
      <c r="G126" s="10">
        <v>789.50000107999995</v>
      </c>
      <c r="S126" s="5"/>
      <c r="T126" s="5"/>
    </row>
    <row r="127" spans="1:20" x14ac:dyDescent="0.2">
      <c r="A127" s="29">
        <v>2020</v>
      </c>
      <c r="B127" s="11" t="s">
        <v>337</v>
      </c>
      <c r="C127" s="10">
        <v>787.22299948</v>
      </c>
      <c r="D127" s="10">
        <v>243.25</v>
      </c>
      <c r="E127" s="10">
        <v>1578.49999974</v>
      </c>
      <c r="F127" s="10">
        <v>551.99999976999993</v>
      </c>
      <c r="G127" s="10">
        <v>744.37500087000001</v>
      </c>
      <c r="S127" s="5"/>
      <c r="T127" s="5"/>
    </row>
    <row r="128" spans="1:20" x14ac:dyDescent="0.2">
      <c r="A128" s="29">
        <v>2021</v>
      </c>
      <c r="B128" s="11" t="s">
        <v>337</v>
      </c>
      <c r="C128" s="10">
        <v>871.75</v>
      </c>
      <c r="D128" s="10">
        <v>690.75</v>
      </c>
      <c r="E128" s="10">
        <v>1294.875</v>
      </c>
      <c r="F128" s="10">
        <v>419.125</v>
      </c>
      <c r="G128" s="10">
        <v>790.25</v>
      </c>
      <c r="S128" s="5"/>
      <c r="T128" s="5"/>
    </row>
    <row r="129" spans="1:24" x14ac:dyDescent="0.2">
      <c r="A129" s="29">
        <v>2014</v>
      </c>
      <c r="B129" s="11" t="s">
        <v>338</v>
      </c>
      <c r="C129" s="10">
        <v>167</v>
      </c>
      <c r="D129" s="10">
        <v>222</v>
      </c>
      <c r="E129" s="10">
        <v>1125</v>
      </c>
      <c r="F129" s="10">
        <v>774</v>
      </c>
      <c r="G129" s="10">
        <v>524</v>
      </c>
      <c r="S129" s="5"/>
      <c r="T129" s="5"/>
    </row>
    <row r="130" spans="1:24" x14ac:dyDescent="0.2">
      <c r="A130" s="29">
        <v>2015</v>
      </c>
      <c r="B130" s="11" t="s">
        <v>338</v>
      </c>
      <c r="C130" s="10">
        <v>165</v>
      </c>
      <c r="D130" s="10">
        <v>260</v>
      </c>
      <c r="E130" s="10">
        <v>1047</v>
      </c>
      <c r="F130" s="10">
        <v>778</v>
      </c>
      <c r="G130" s="10">
        <v>495</v>
      </c>
      <c r="S130" s="5"/>
      <c r="T130" s="5"/>
    </row>
    <row r="131" spans="1:24" x14ac:dyDescent="0.2">
      <c r="A131" s="29">
        <v>2016</v>
      </c>
      <c r="B131" s="11" t="s">
        <v>338</v>
      </c>
      <c r="C131" s="10">
        <v>240</v>
      </c>
      <c r="D131" s="10">
        <v>484</v>
      </c>
      <c r="E131" s="10">
        <v>1373</v>
      </c>
      <c r="F131" s="10">
        <v>617</v>
      </c>
      <c r="G131" s="10">
        <v>1035</v>
      </c>
      <c r="S131" s="5"/>
      <c r="T131" s="5"/>
    </row>
    <row r="132" spans="1:24" x14ac:dyDescent="0.2">
      <c r="A132" s="29">
        <v>2017</v>
      </c>
      <c r="B132" s="11" t="s">
        <v>338</v>
      </c>
      <c r="C132" s="10">
        <v>314</v>
      </c>
      <c r="D132" s="10">
        <v>347</v>
      </c>
      <c r="E132" s="10">
        <v>1323</v>
      </c>
      <c r="F132" s="10">
        <v>912</v>
      </c>
      <c r="G132" s="10">
        <v>599</v>
      </c>
      <c r="S132" s="5"/>
      <c r="T132" s="5"/>
    </row>
    <row r="133" spans="1:24" x14ac:dyDescent="0.2">
      <c r="A133" s="29">
        <v>2018</v>
      </c>
      <c r="B133" s="11" t="s">
        <v>338</v>
      </c>
      <c r="C133" s="10">
        <v>365</v>
      </c>
      <c r="D133" s="10">
        <v>233</v>
      </c>
      <c r="E133" s="10">
        <v>1242</v>
      </c>
      <c r="F133" s="10">
        <v>568</v>
      </c>
      <c r="G133" s="10">
        <v>453</v>
      </c>
      <c r="S133" s="5"/>
      <c r="T133" s="5"/>
    </row>
    <row r="134" spans="1:24" x14ac:dyDescent="0.2">
      <c r="A134" s="29">
        <v>2019</v>
      </c>
      <c r="B134" s="11" t="s">
        <v>338</v>
      </c>
      <c r="C134" s="10">
        <v>590.51099935000002</v>
      </c>
      <c r="D134" s="10">
        <v>239.125</v>
      </c>
      <c r="E134" s="10">
        <v>1467.4999991499999</v>
      </c>
      <c r="F134" s="10">
        <v>514.74999961999993</v>
      </c>
      <c r="G134" s="10">
        <v>785.87500095999997</v>
      </c>
      <c r="S134" s="5"/>
      <c r="T134" s="5"/>
    </row>
    <row r="135" spans="1:24" x14ac:dyDescent="0.2">
      <c r="A135" s="29">
        <v>2020</v>
      </c>
      <c r="B135" s="11" t="s">
        <v>338</v>
      </c>
      <c r="C135" s="10">
        <v>575.18499984000005</v>
      </c>
      <c r="D135" s="10">
        <v>205</v>
      </c>
      <c r="E135" s="10">
        <v>1565.64999874</v>
      </c>
      <c r="F135" s="10">
        <v>601.37499989000003</v>
      </c>
      <c r="G135" s="10">
        <v>755.62500011999998</v>
      </c>
      <c r="S135" s="5"/>
      <c r="T135" s="5"/>
    </row>
    <row r="136" spans="1:24" x14ac:dyDescent="0.2">
      <c r="A136" s="29">
        <v>2021</v>
      </c>
      <c r="B136" s="11" t="s">
        <v>338</v>
      </c>
      <c r="C136" s="10">
        <v>609.08100000000002</v>
      </c>
      <c r="D136" s="10">
        <v>342.75</v>
      </c>
      <c r="E136" s="10">
        <v>1120</v>
      </c>
      <c r="F136" s="10">
        <v>421</v>
      </c>
      <c r="G136" s="10">
        <v>797.75</v>
      </c>
      <c r="S136" s="5"/>
      <c r="T136" s="5"/>
    </row>
    <row r="137" spans="1:24" x14ac:dyDescent="0.2">
      <c r="A137" s="88" t="s">
        <v>857</v>
      </c>
      <c r="S137" s="5"/>
      <c r="T137" s="5"/>
    </row>
    <row r="138" spans="1:24" x14ac:dyDescent="0.2">
      <c r="A138" s="88" t="s">
        <v>858</v>
      </c>
      <c r="S138" s="5"/>
      <c r="T138" s="5"/>
    </row>
    <row r="139" spans="1:24" x14ac:dyDescent="0.2">
      <c r="A139" s="88" t="s">
        <v>1103</v>
      </c>
    </row>
    <row r="140" spans="1:24" x14ac:dyDescent="0.2">
      <c r="A140" s="88" t="s">
        <v>1104</v>
      </c>
    </row>
    <row r="141" spans="1:24" x14ac:dyDescent="0.2">
      <c r="A141" s="88"/>
    </row>
    <row r="143" spans="1:24" ht="17.25" thickBot="1" x14ac:dyDescent="0.35">
      <c r="A143" s="30" t="s">
        <v>16</v>
      </c>
    </row>
    <row r="144" spans="1:24" x14ac:dyDescent="0.2">
      <c r="A144" s="31" t="s">
        <v>950</v>
      </c>
      <c r="S144" s="5"/>
      <c r="T144" s="5"/>
      <c r="U144" s="5"/>
      <c r="V144" s="5"/>
      <c r="W144" s="5"/>
      <c r="X144" s="5"/>
    </row>
    <row r="145" spans="1:24" x14ac:dyDescent="0.2">
      <c r="A145" s="35"/>
      <c r="B145" s="22">
        <v>2020</v>
      </c>
      <c r="C145" s="22"/>
      <c r="D145" s="22"/>
      <c r="E145" s="22"/>
      <c r="F145" s="22"/>
      <c r="G145" s="52">
        <v>2021</v>
      </c>
      <c r="H145" s="52"/>
      <c r="I145" s="52"/>
      <c r="J145" s="52"/>
      <c r="K145" s="52"/>
      <c r="S145" s="5"/>
      <c r="T145" s="5"/>
      <c r="U145" s="5"/>
      <c r="V145" s="5"/>
      <c r="W145" s="5"/>
      <c r="X145" s="5"/>
    </row>
    <row r="146" spans="1:24" ht="38.25" x14ac:dyDescent="0.2">
      <c r="A146" s="35" t="s">
        <v>318</v>
      </c>
      <c r="B146" s="52" t="s">
        <v>319</v>
      </c>
      <c r="C146" s="52" t="s">
        <v>23</v>
      </c>
      <c r="D146" s="52" t="s">
        <v>0</v>
      </c>
      <c r="E146" s="52" t="s">
        <v>343</v>
      </c>
      <c r="F146" s="52" t="s">
        <v>249</v>
      </c>
      <c r="G146" s="52" t="s">
        <v>319</v>
      </c>
      <c r="H146" s="52" t="s">
        <v>23</v>
      </c>
      <c r="I146" s="52" t="s">
        <v>0</v>
      </c>
      <c r="J146" s="52" t="s">
        <v>343</v>
      </c>
      <c r="K146" s="52" t="s">
        <v>249</v>
      </c>
      <c r="S146" s="5"/>
      <c r="T146" s="5"/>
      <c r="U146" s="5"/>
      <c r="V146" s="5"/>
      <c r="W146" s="5"/>
      <c r="X146" s="5"/>
    </row>
    <row r="147" spans="1:24" x14ac:dyDescent="0.2">
      <c r="A147" s="29" t="s">
        <v>321</v>
      </c>
      <c r="B147" s="10" t="s">
        <v>175</v>
      </c>
      <c r="C147" s="10" t="s">
        <v>175</v>
      </c>
      <c r="D147" s="10" t="s">
        <v>175</v>
      </c>
      <c r="E147" s="10" t="s">
        <v>175</v>
      </c>
      <c r="F147" s="10">
        <v>239</v>
      </c>
      <c r="G147" s="19" t="s">
        <v>175</v>
      </c>
      <c r="H147" s="19">
        <v>36</v>
      </c>
      <c r="I147" s="19">
        <v>58</v>
      </c>
      <c r="J147" s="19" t="s">
        <v>175</v>
      </c>
      <c r="K147" s="19">
        <v>557</v>
      </c>
      <c r="S147" s="5"/>
      <c r="T147" s="5"/>
      <c r="U147" s="5"/>
      <c r="V147" s="5"/>
      <c r="W147" s="5"/>
      <c r="X147" s="5"/>
    </row>
    <row r="148" spans="1:24" x14ac:dyDescent="0.2">
      <c r="A148" s="29" t="s">
        <v>340</v>
      </c>
      <c r="B148" s="10" t="s">
        <v>175</v>
      </c>
      <c r="C148" s="10" t="s">
        <v>175</v>
      </c>
      <c r="D148" s="10" t="s">
        <v>175</v>
      </c>
      <c r="E148" s="10" t="s">
        <v>175</v>
      </c>
      <c r="F148" s="10" t="s">
        <v>175</v>
      </c>
      <c r="G148" s="19" t="s">
        <v>175</v>
      </c>
      <c r="H148" s="19" t="s">
        <v>175</v>
      </c>
      <c r="I148" s="19" t="s">
        <v>175</v>
      </c>
      <c r="J148" s="19">
        <v>6.375</v>
      </c>
      <c r="K148" s="19" t="s">
        <v>175</v>
      </c>
      <c r="S148" s="5"/>
      <c r="T148" s="5"/>
      <c r="U148" s="5"/>
      <c r="V148" s="5"/>
      <c r="W148" s="5"/>
      <c r="X148" s="5"/>
    </row>
    <row r="149" spans="1:24" x14ac:dyDescent="0.2">
      <c r="A149" s="29" t="s">
        <v>330</v>
      </c>
      <c r="B149" s="10" t="s">
        <v>175</v>
      </c>
      <c r="C149" s="10" t="s">
        <v>175</v>
      </c>
      <c r="D149" s="10" t="s">
        <v>175</v>
      </c>
      <c r="E149" s="10" t="s">
        <v>175</v>
      </c>
      <c r="F149" s="10" t="s">
        <v>175</v>
      </c>
      <c r="G149" s="19" t="s">
        <v>175</v>
      </c>
      <c r="H149" s="19" t="s">
        <v>175</v>
      </c>
      <c r="I149" s="19" t="s">
        <v>175</v>
      </c>
      <c r="J149" s="19" t="s">
        <v>175</v>
      </c>
      <c r="K149" s="19" t="s">
        <v>175</v>
      </c>
      <c r="S149" s="5"/>
      <c r="T149" s="5"/>
      <c r="U149" s="5"/>
      <c r="V149" s="5"/>
      <c r="W149" s="5"/>
      <c r="X149" s="5"/>
    </row>
    <row r="150" spans="1:24" x14ac:dyDescent="0.2">
      <c r="A150" s="29" t="s">
        <v>322</v>
      </c>
      <c r="B150" s="10" t="s">
        <v>175</v>
      </c>
      <c r="C150" s="10" t="s">
        <v>175</v>
      </c>
      <c r="D150" s="10" t="s">
        <v>175</v>
      </c>
      <c r="E150" s="10" t="s">
        <v>175</v>
      </c>
      <c r="F150" s="10" t="s">
        <v>175</v>
      </c>
      <c r="G150" s="19" t="s">
        <v>175</v>
      </c>
      <c r="H150" s="19" t="s">
        <v>175</v>
      </c>
      <c r="I150" s="19" t="s">
        <v>175</v>
      </c>
      <c r="J150" s="19" t="s">
        <v>175</v>
      </c>
      <c r="K150" s="19" t="s">
        <v>175</v>
      </c>
      <c r="S150" s="5"/>
      <c r="T150" s="5"/>
      <c r="U150" s="5"/>
      <c r="V150" s="5"/>
      <c r="W150" s="5"/>
      <c r="X150" s="5"/>
    </row>
    <row r="151" spans="1:24" x14ac:dyDescent="0.2">
      <c r="A151" s="29" t="s">
        <v>323</v>
      </c>
      <c r="B151" s="10" t="s">
        <v>175</v>
      </c>
      <c r="C151" s="10" t="s">
        <v>175</v>
      </c>
      <c r="D151" s="10" t="s">
        <v>175</v>
      </c>
      <c r="E151" s="10">
        <v>14</v>
      </c>
      <c r="F151" s="10" t="s">
        <v>175</v>
      </c>
      <c r="G151" s="19" t="s">
        <v>175</v>
      </c>
      <c r="H151" s="19" t="s">
        <v>175</v>
      </c>
      <c r="I151" s="19" t="s">
        <v>175</v>
      </c>
      <c r="J151" s="19">
        <v>52.5</v>
      </c>
      <c r="K151" s="19" t="s">
        <v>175</v>
      </c>
      <c r="S151" s="5"/>
      <c r="T151" s="5"/>
      <c r="U151" s="5"/>
      <c r="V151" s="5"/>
      <c r="W151" s="5"/>
      <c r="X151" s="5"/>
    </row>
    <row r="152" spans="1:24" x14ac:dyDescent="0.2">
      <c r="A152" s="29" t="s">
        <v>324</v>
      </c>
      <c r="B152" s="10" t="s">
        <v>175</v>
      </c>
      <c r="C152" s="10" t="s">
        <v>175</v>
      </c>
      <c r="D152" s="10" t="s">
        <v>175</v>
      </c>
      <c r="E152" s="10">
        <v>144</v>
      </c>
      <c r="F152" s="10">
        <v>216</v>
      </c>
      <c r="G152" s="19">
        <v>64</v>
      </c>
      <c r="H152" s="19">
        <v>91</v>
      </c>
      <c r="I152" s="19">
        <v>261</v>
      </c>
      <c r="J152" s="19">
        <v>255</v>
      </c>
      <c r="K152" s="19">
        <v>339</v>
      </c>
      <c r="S152" s="5"/>
      <c r="T152" s="5"/>
      <c r="U152" s="5"/>
      <c r="V152" s="5"/>
      <c r="W152" s="5"/>
      <c r="X152" s="5"/>
    </row>
    <row r="153" spans="1:24" x14ac:dyDescent="0.2">
      <c r="A153" s="29" t="s">
        <v>341</v>
      </c>
      <c r="B153" s="10" t="s">
        <v>175</v>
      </c>
      <c r="C153" s="10" t="s">
        <v>175</v>
      </c>
      <c r="D153" s="10" t="s">
        <v>175</v>
      </c>
      <c r="E153" s="10" t="s">
        <v>175</v>
      </c>
      <c r="F153" s="10" t="s">
        <v>175</v>
      </c>
      <c r="G153" s="19" t="s">
        <v>175</v>
      </c>
      <c r="H153" s="19" t="s">
        <v>175</v>
      </c>
      <c r="I153" s="19" t="s">
        <v>175</v>
      </c>
      <c r="J153" s="19" t="s">
        <v>175</v>
      </c>
      <c r="K153" s="19" t="s">
        <v>175</v>
      </c>
      <c r="S153" s="5"/>
      <c r="T153" s="5"/>
      <c r="U153" s="5"/>
      <c r="V153" s="5"/>
      <c r="W153" s="5"/>
      <c r="X153" s="5"/>
    </row>
    <row r="154" spans="1:24" x14ac:dyDescent="0.2">
      <c r="A154" s="29" t="s">
        <v>342</v>
      </c>
      <c r="B154" s="10" t="s">
        <v>175</v>
      </c>
      <c r="C154" s="10" t="s">
        <v>175</v>
      </c>
      <c r="D154" s="10" t="s">
        <v>175</v>
      </c>
      <c r="E154" s="10" t="s">
        <v>175</v>
      </c>
      <c r="F154" s="10" t="s">
        <v>175</v>
      </c>
      <c r="G154" s="19" t="s">
        <v>175</v>
      </c>
      <c r="H154" s="19" t="s">
        <v>175</v>
      </c>
      <c r="I154" s="19" t="s">
        <v>175</v>
      </c>
      <c r="J154" s="19" t="s">
        <v>175</v>
      </c>
      <c r="K154" s="19" t="s">
        <v>175</v>
      </c>
      <c r="S154" s="5"/>
      <c r="T154" s="5"/>
      <c r="U154" s="5"/>
      <c r="V154" s="5"/>
      <c r="W154" s="5"/>
      <c r="X154" s="5"/>
    </row>
    <row r="155" spans="1:24" x14ac:dyDescent="0.2">
      <c r="A155" s="29" t="s">
        <v>325</v>
      </c>
      <c r="B155" s="10" t="s">
        <v>175</v>
      </c>
      <c r="C155" s="10" t="s">
        <v>175</v>
      </c>
      <c r="D155" s="10">
        <v>27</v>
      </c>
      <c r="E155" s="10" t="s">
        <v>175</v>
      </c>
      <c r="F155" s="10">
        <v>53</v>
      </c>
      <c r="G155" s="19" t="s">
        <v>175</v>
      </c>
      <c r="H155" s="19" t="s">
        <v>175</v>
      </c>
      <c r="I155" s="19">
        <v>31.5</v>
      </c>
      <c r="J155" s="19" t="s">
        <v>175</v>
      </c>
      <c r="K155" s="19">
        <v>91.75</v>
      </c>
      <c r="S155" s="5"/>
      <c r="T155" s="5"/>
      <c r="U155" s="5"/>
      <c r="V155" s="5"/>
      <c r="W155" s="5"/>
      <c r="X155" s="5"/>
    </row>
    <row r="156" spans="1:24" x14ac:dyDescent="0.2">
      <c r="A156" s="29" t="s">
        <v>331</v>
      </c>
      <c r="B156" s="10" t="s">
        <v>175</v>
      </c>
      <c r="C156" s="10" t="s">
        <v>175</v>
      </c>
      <c r="D156" s="10" t="s">
        <v>175</v>
      </c>
      <c r="E156" s="10" t="s">
        <v>175</v>
      </c>
      <c r="F156" s="10" t="s">
        <v>175</v>
      </c>
      <c r="G156" s="19" t="s">
        <v>175</v>
      </c>
      <c r="H156" s="19" t="s">
        <v>175</v>
      </c>
      <c r="I156" s="19" t="s">
        <v>175</v>
      </c>
      <c r="J156" s="19" t="s">
        <v>175</v>
      </c>
      <c r="K156" s="19" t="s">
        <v>175</v>
      </c>
      <c r="S156" s="5"/>
      <c r="T156" s="5"/>
      <c r="U156" s="5"/>
      <c r="V156" s="5"/>
      <c r="W156" s="5"/>
      <c r="X156" s="5"/>
    </row>
    <row r="157" spans="1:24" x14ac:dyDescent="0.2">
      <c r="A157" s="29" t="s">
        <v>135</v>
      </c>
      <c r="B157" s="10" t="s">
        <v>175</v>
      </c>
      <c r="C157" s="10" t="s">
        <v>175</v>
      </c>
      <c r="D157" s="10">
        <v>70</v>
      </c>
      <c r="E157" s="10">
        <v>34</v>
      </c>
      <c r="F157" s="10">
        <v>118</v>
      </c>
      <c r="G157" s="19" t="s">
        <v>175</v>
      </c>
      <c r="H157" s="19" t="s">
        <v>175</v>
      </c>
      <c r="I157" s="19">
        <v>79.375</v>
      </c>
      <c r="J157" s="19">
        <v>20.127230062399999</v>
      </c>
      <c r="K157" s="19">
        <v>135.25</v>
      </c>
      <c r="S157" s="5"/>
      <c r="T157" s="5"/>
      <c r="U157" s="5"/>
      <c r="V157" s="5"/>
      <c r="W157" s="5"/>
      <c r="X157" s="5"/>
    </row>
    <row r="158" spans="1:24" x14ac:dyDescent="0.2">
      <c r="A158" s="29" t="s">
        <v>326</v>
      </c>
      <c r="B158" s="10" t="s">
        <v>175</v>
      </c>
      <c r="C158" s="10" t="s">
        <v>175</v>
      </c>
      <c r="D158" s="10" t="s">
        <v>175</v>
      </c>
      <c r="E158" s="10" t="s">
        <v>175</v>
      </c>
      <c r="F158" s="10" t="s">
        <v>175</v>
      </c>
      <c r="G158" s="19" t="s">
        <v>175</v>
      </c>
      <c r="H158" s="19" t="s">
        <v>175</v>
      </c>
      <c r="I158" s="19" t="s">
        <v>175</v>
      </c>
      <c r="J158" s="19" t="s">
        <v>175</v>
      </c>
      <c r="K158" s="19" t="s">
        <v>175</v>
      </c>
      <c r="S158" s="5"/>
      <c r="T158" s="5"/>
      <c r="U158" s="5"/>
      <c r="V158" s="5"/>
      <c r="W158" s="5"/>
      <c r="X158" s="5"/>
    </row>
    <row r="159" spans="1:24" x14ac:dyDescent="0.2">
      <c r="A159" s="29" t="s">
        <v>104</v>
      </c>
      <c r="B159" s="10">
        <v>22</v>
      </c>
      <c r="C159" s="10">
        <v>59</v>
      </c>
      <c r="D159" s="10">
        <v>41</v>
      </c>
      <c r="E159" s="10">
        <v>159</v>
      </c>
      <c r="F159" s="10">
        <v>110</v>
      </c>
      <c r="G159" s="19">
        <v>9</v>
      </c>
      <c r="H159" s="19">
        <v>37</v>
      </c>
      <c r="I159" s="19">
        <v>32</v>
      </c>
      <c r="J159" s="19">
        <v>125</v>
      </c>
      <c r="K159" s="19">
        <v>146</v>
      </c>
      <c r="S159" s="5"/>
      <c r="T159" s="5"/>
      <c r="U159" s="5"/>
      <c r="V159" s="5"/>
      <c r="W159" s="5"/>
      <c r="X159" s="5"/>
    </row>
    <row r="160" spans="1:24" x14ac:dyDescent="0.2">
      <c r="A160" s="29" t="s">
        <v>332</v>
      </c>
      <c r="B160" s="10" t="s">
        <v>175</v>
      </c>
      <c r="C160" s="10" t="s">
        <v>175</v>
      </c>
      <c r="D160" s="10">
        <v>29</v>
      </c>
      <c r="E160" s="10" t="s">
        <v>175</v>
      </c>
      <c r="F160" s="10">
        <v>29</v>
      </c>
      <c r="G160" s="19" t="s">
        <v>175</v>
      </c>
      <c r="H160" s="19" t="s">
        <v>175</v>
      </c>
      <c r="I160" s="19">
        <v>47</v>
      </c>
      <c r="J160" s="19" t="s">
        <v>175</v>
      </c>
      <c r="K160" s="19">
        <v>60</v>
      </c>
      <c r="S160" s="5"/>
      <c r="T160" s="5"/>
      <c r="U160" s="5"/>
      <c r="V160" s="5"/>
      <c r="W160" s="5"/>
      <c r="X160" s="5"/>
    </row>
    <row r="161" spans="1:24" x14ac:dyDescent="0.2">
      <c r="A161" s="29" t="s">
        <v>327</v>
      </c>
      <c r="B161" s="10">
        <v>0</v>
      </c>
      <c r="C161" s="10">
        <v>0</v>
      </c>
      <c r="D161" s="10">
        <v>0</v>
      </c>
      <c r="E161" s="10" t="s">
        <v>175</v>
      </c>
      <c r="F161" s="10">
        <v>15</v>
      </c>
      <c r="G161" s="19" t="s">
        <v>175</v>
      </c>
      <c r="H161" s="19" t="s">
        <v>175</v>
      </c>
      <c r="I161" s="19">
        <v>120.25</v>
      </c>
      <c r="J161" s="19" t="s">
        <v>175</v>
      </c>
      <c r="K161" s="19">
        <v>47.125</v>
      </c>
      <c r="S161" s="5"/>
      <c r="T161" s="5"/>
      <c r="U161" s="5"/>
      <c r="V161" s="5"/>
      <c r="W161" s="5"/>
      <c r="X161" s="5"/>
    </row>
    <row r="162" spans="1:24" x14ac:dyDescent="0.2">
      <c r="A162" s="29" t="s">
        <v>339</v>
      </c>
      <c r="B162" s="10">
        <v>55</v>
      </c>
      <c r="C162" s="10">
        <v>87</v>
      </c>
      <c r="D162" s="10" t="s">
        <v>175</v>
      </c>
      <c r="E162" s="10" t="s">
        <v>175</v>
      </c>
      <c r="F162" s="10">
        <v>404</v>
      </c>
      <c r="G162" s="19">
        <v>37</v>
      </c>
      <c r="H162" s="19">
        <v>118</v>
      </c>
      <c r="I162" s="19">
        <v>142.31</v>
      </c>
      <c r="J162" s="19" t="s">
        <v>175</v>
      </c>
      <c r="K162" s="19">
        <v>516.08999999999992</v>
      </c>
      <c r="S162" s="5"/>
      <c r="T162" s="5"/>
      <c r="U162" s="5"/>
      <c r="V162" s="5"/>
      <c r="W162" s="5"/>
      <c r="X162" s="5"/>
    </row>
    <row r="163" spans="1:24" x14ac:dyDescent="0.2">
      <c r="A163" s="29" t="s">
        <v>329</v>
      </c>
      <c r="B163" s="10" t="s">
        <v>175</v>
      </c>
      <c r="C163" s="10" t="s">
        <v>175</v>
      </c>
      <c r="D163" s="10" t="s">
        <v>175</v>
      </c>
      <c r="E163" s="10" t="s">
        <v>175</v>
      </c>
      <c r="F163" s="10" t="s">
        <v>175</v>
      </c>
      <c r="G163" s="19" t="s">
        <v>175</v>
      </c>
      <c r="H163" s="19" t="s">
        <v>175</v>
      </c>
      <c r="I163" s="19" t="s">
        <v>175</v>
      </c>
      <c r="J163" s="19">
        <v>11.562999999999999</v>
      </c>
      <c r="K163" s="19" t="s">
        <v>175</v>
      </c>
      <c r="S163" s="5"/>
      <c r="T163" s="5"/>
      <c r="U163" s="5"/>
      <c r="V163" s="5"/>
      <c r="W163" s="5"/>
      <c r="X163" s="5"/>
    </row>
    <row r="164" spans="1:24" x14ac:dyDescent="0.2">
      <c r="A164" s="29" t="s">
        <v>328</v>
      </c>
      <c r="B164" s="10">
        <v>221</v>
      </c>
      <c r="C164" s="10" t="s">
        <v>175</v>
      </c>
      <c r="D164" s="10" t="s">
        <v>175</v>
      </c>
      <c r="E164" s="10" t="s">
        <v>175</v>
      </c>
      <c r="F164" s="10">
        <v>151</v>
      </c>
      <c r="G164" s="19" t="s">
        <v>175</v>
      </c>
      <c r="H164" s="19" t="s">
        <v>175</v>
      </c>
      <c r="I164" s="19">
        <v>92</v>
      </c>
      <c r="J164" s="19" t="s">
        <v>175</v>
      </c>
      <c r="K164" s="19">
        <v>156</v>
      </c>
      <c r="S164" s="5"/>
      <c r="T164" s="5"/>
      <c r="U164" s="5"/>
      <c r="V164" s="5"/>
      <c r="W164" s="5"/>
      <c r="X164" s="5"/>
    </row>
    <row r="165" spans="1:24" x14ac:dyDescent="0.2">
      <c r="A165" s="88" t="s">
        <v>857</v>
      </c>
      <c r="B165" s="10"/>
      <c r="C165" s="10"/>
      <c r="D165" s="10"/>
      <c r="E165" s="10"/>
      <c r="F165" s="10"/>
      <c r="G165" s="19"/>
      <c r="H165" s="19"/>
      <c r="I165" s="19"/>
      <c r="J165" s="19"/>
      <c r="K165" s="19"/>
      <c r="S165" s="5"/>
      <c r="T165" s="5"/>
      <c r="U165" s="5"/>
      <c r="V165" s="5"/>
      <c r="W165" s="5"/>
      <c r="X165" s="5"/>
    </row>
    <row r="166" spans="1:24" x14ac:dyDescent="0.2">
      <c r="A166" s="88" t="s">
        <v>1103</v>
      </c>
      <c r="B166" s="10"/>
      <c r="C166" s="10"/>
      <c r="D166" s="10"/>
      <c r="E166" s="10"/>
      <c r="F166" s="19"/>
      <c r="G166" s="19"/>
      <c r="H166" s="19"/>
      <c r="I166" s="19"/>
      <c r="J166" s="19"/>
      <c r="K166" s="10"/>
      <c r="S166" s="5"/>
      <c r="T166" s="5"/>
      <c r="U166" s="5"/>
      <c r="V166" s="5"/>
      <c r="W166" s="5"/>
      <c r="X166" s="5"/>
    </row>
    <row r="167" spans="1:24" x14ac:dyDescent="0.2">
      <c r="A167" s="88" t="s">
        <v>1104</v>
      </c>
      <c r="B167" s="10"/>
      <c r="C167" s="10"/>
      <c r="D167" s="10"/>
      <c r="E167" s="10"/>
      <c r="F167" s="19"/>
      <c r="G167" s="19"/>
      <c r="H167" s="19"/>
      <c r="I167" s="19"/>
      <c r="J167" s="19"/>
      <c r="K167" s="10"/>
      <c r="S167" s="5"/>
      <c r="T167" s="5"/>
      <c r="U167" s="5"/>
      <c r="V167" s="5"/>
      <c r="W167" s="5"/>
      <c r="X167" s="5"/>
    </row>
    <row r="168" spans="1:24" x14ac:dyDescent="0.2">
      <c r="B168" s="10"/>
      <c r="C168" s="10"/>
      <c r="D168" s="10"/>
      <c r="E168" s="10"/>
      <c r="F168" s="19"/>
      <c r="G168" s="19"/>
      <c r="H168" s="19"/>
      <c r="I168" s="19"/>
      <c r="J168" s="19"/>
      <c r="K168" s="10"/>
      <c r="S168" s="5"/>
      <c r="T168" s="5"/>
      <c r="U168" s="5"/>
      <c r="V168" s="5"/>
      <c r="W168" s="5"/>
      <c r="X168" s="5"/>
    </row>
    <row r="169" spans="1:24" x14ac:dyDescent="0.2">
      <c r="A169" s="31" t="s">
        <v>951</v>
      </c>
      <c r="B169" s="10"/>
      <c r="C169" s="10"/>
      <c r="D169" s="10"/>
      <c r="E169" s="10"/>
      <c r="F169" s="19"/>
      <c r="G169" s="19"/>
      <c r="H169" s="19"/>
      <c r="I169" s="19"/>
      <c r="J169" s="19"/>
      <c r="K169" s="10"/>
      <c r="S169" s="5"/>
      <c r="T169" s="5"/>
      <c r="U169" s="5"/>
      <c r="V169" s="5"/>
      <c r="W169" s="5"/>
      <c r="X169" s="5"/>
    </row>
    <row r="170" spans="1:24" x14ac:dyDescent="0.2">
      <c r="A170" s="35"/>
      <c r="B170" s="20">
        <v>2020</v>
      </c>
      <c r="C170" s="20"/>
      <c r="D170" s="20"/>
      <c r="E170" s="20"/>
      <c r="F170" s="20"/>
      <c r="G170" s="52">
        <v>2021</v>
      </c>
      <c r="H170" s="21"/>
      <c r="I170" s="21"/>
      <c r="J170" s="21"/>
      <c r="K170" s="21"/>
      <c r="S170" s="5"/>
      <c r="T170" s="5"/>
      <c r="U170" s="5"/>
      <c r="V170" s="5"/>
      <c r="W170" s="5"/>
      <c r="X170" s="5"/>
    </row>
    <row r="171" spans="1:24" ht="38.25" x14ac:dyDescent="0.2">
      <c r="A171" s="35" t="s">
        <v>318</v>
      </c>
      <c r="B171" s="51" t="s">
        <v>319</v>
      </c>
      <c r="C171" s="51" t="s">
        <v>23</v>
      </c>
      <c r="D171" s="51" t="s">
        <v>0</v>
      </c>
      <c r="E171" s="51" t="s">
        <v>24</v>
      </c>
      <c r="F171" s="51" t="s">
        <v>249</v>
      </c>
      <c r="G171" s="51" t="s">
        <v>319</v>
      </c>
      <c r="H171" s="51" t="s">
        <v>23</v>
      </c>
      <c r="I171" s="51" t="s">
        <v>0</v>
      </c>
      <c r="J171" s="51" t="s">
        <v>343</v>
      </c>
      <c r="K171" s="51" t="s">
        <v>249</v>
      </c>
      <c r="S171" s="5"/>
      <c r="T171" s="5"/>
      <c r="U171" s="5"/>
      <c r="V171" s="5"/>
      <c r="W171" s="5"/>
      <c r="X171" s="5"/>
    </row>
    <row r="172" spans="1:24" x14ac:dyDescent="0.2">
      <c r="A172" s="29" t="s">
        <v>321</v>
      </c>
      <c r="B172" s="10" t="s">
        <v>175</v>
      </c>
      <c r="C172" s="10" t="s">
        <v>175</v>
      </c>
      <c r="D172" s="10" t="s">
        <v>175</v>
      </c>
      <c r="E172" s="10" t="s">
        <v>175</v>
      </c>
      <c r="F172" s="10">
        <v>283</v>
      </c>
      <c r="G172" s="19" t="s">
        <v>175</v>
      </c>
      <c r="H172" s="19">
        <v>15</v>
      </c>
      <c r="I172" s="19">
        <v>63</v>
      </c>
      <c r="J172" s="19" t="s">
        <v>175</v>
      </c>
      <c r="K172" s="19">
        <v>112</v>
      </c>
      <c r="S172" s="5"/>
      <c r="T172" s="5"/>
      <c r="U172" s="5"/>
      <c r="V172" s="5"/>
      <c r="W172" s="5"/>
      <c r="X172" s="5"/>
    </row>
    <row r="173" spans="1:24" x14ac:dyDescent="0.2">
      <c r="A173" s="29" t="s">
        <v>340</v>
      </c>
      <c r="B173" s="10" t="s">
        <v>175</v>
      </c>
      <c r="C173" s="10" t="s">
        <v>175</v>
      </c>
      <c r="D173" s="10" t="s">
        <v>175</v>
      </c>
      <c r="E173" s="10" t="s">
        <v>175</v>
      </c>
      <c r="F173" s="10" t="s">
        <v>175</v>
      </c>
      <c r="G173" s="19" t="s">
        <v>175</v>
      </c>
      <c r="H173" s="19" t="s">
        <v>175</v>
      </c>
      <c r="I173" s="19" t="s">
        <v>175</v>
      </c>
      <c r="J173" s="19">
        <v>10.875</v>
      </c>
      <c r="K173" s="19" t="s">
        <v>175</v>
      </c>
      <c r="S173" s="5"/>
      <c r="T173" s="5"/>
      <c r="U173" s="5"/>
      <c r="V173" s="5"/>
      <c r="W173" s="5"/>
      <c r="X173" s="5"/>
    </row>
    <row r="174" spans="1:24" x14ac:dyDescent="0.2">
      <c r="A174" s="29" t="s">
        <v>330</v>
      </c>
      <c r="B174" s="10" t="s">
        <v>175</v>
      </c>
      <c r="C174" s="10" t="s">
        <v>175</v>
      </c>
      <c r="D174" s="10" t="s">
        <v>175</v>
      </c>
      <c r="E174" s="10" t="s">
        <v>175</v>
      </c>
      <c r="F174" s="10" t="s">
        <v>175</v>
      </c>
      <c r="G174" s="19" t="s">
        <v>175</v>
      </c>
      <c r="H174" s="19" t="s">
        <v>175</v>
      </c>
      <c r="I174" s="19" t="s">
        <v>175</v>
      </c>
      <c r="J174" s="19" t="s">
        <v>175</v>
      </c>
      <c r="K174" s="19" t="s">
        <v>175</v>
      </c>
      <c r="S174" s="5"/>
      <c r="T174" s="5"/>
      <c r="U174" s="5"/>
      <c r="V174" s="5"/>
      <c r="W174" s="5"/>
      <c r="X174" s="5"/>
    </row>
    <row r="175" spans="1:24" x14ac:dyDescent="0.2">
      <c r="A175" s="29" t="s">
        <v>322</v>
      </c>
      <c r="B175" s="10" t="s">
        <v>175</v>
      </c>
      <c r="C175" s="10" t="s">
        <v>175</v>
      </c>
      <c r="D175" s="10" t="s">
        <v>175</v>
      </c>
      <c r="E175" s="10" t="s">
        <v>175</v>
      </c>
      <c r="F175" s="10" t="s">
        <v>175</v>
      </c>
      <c r="G175" s="19" t="s">
        <v>175</v>
      </c>
      <c r="H175" s="19" t="s">
        <v>175</v>
      </c>
      <c r="I175" s="19" t="s">
        <v>175</v>
      </c>
      <c r="J175" s="19" t="s">
        <v>175</v>
      </c>
      <c r="K175" s="19" t="s">
        <v>175</v>
      </c>
      <c r="S175" s="5"/>
      <c r="T175" s="5"/>
      <c r="U175" s="5"/>
      <c r="V175" s="5"/>
      <c r="W175" s="5"/>
      <c r="X175" s="5"/>
    </row>
    <row r="176" spans="1:24" x14ac:dyDescent="0.2">
      <c r="A176" s="29" t="s">
        <v>323</v>
      </c>
      <c r="B176" s="10" t="s">
        <v>175</v>
      </c>
      <c r="C176" s="10" t="s">
        <v>175</v>
      </c>
      <c r="D176" s="10" t="s">
        <v>175</v>
      </c>
      <c r="E176" s="10" t="s">
        <v>175</v>
      </c>
      <c r="F176" s="10" t="s">
        <v>175</v>
      </c>
      <c r="G176" s="19" t="s">
        <v>175</v>
      </c>
      <c r="H176" s="19" t="s">
        <v>175</v>
      </c>
      <c r="I176" s="19" t="s">
        <v>175</v>
      </c>
      <c r="J176" s="19" t="s">
        <v>175</v>
      </c>
      <c r="K176" s="19" t="s">
        <v>175</v>
      </c>
      <c r="S176" s="5"/>
      <c r="T176" s="5"/>
      <c r="U176" s="5"/>
      <c r="V176" s="5"/>
      <c r="W176" s="5"/>
      <c r="X176" s="5"/>
    </row>
    <row r="177" spans="1:24" x14ac:dyDescent="0.2">
      <c r="A177" s="29" t="s">
        <v>324</v>
      </c>
      <c r="B177" s="10">
        <v>36</v>
      </c>
      <c r="C177" s="10">
        <v>74</v>
      </c>
      <c r="D177" s="10" t="s">
        <v>175</v>
      </c>
      <c r="E177" s="10">
        <v>142</v>
      </c>
      <c r="F177" s="10">
        <v>151</v>
      </c>
      <c r="G177" s="19">
        <v>17</v>
      </c>
      <c r="H177" s="19">
        <v>32</v>
      </c>
      <c r="I177" s="19">
        <v>57</v>
      </c>
      <c r="J177" s="19">
        <v>44</v>
      </c>
      <c r="K177" s="19">
        <v>89</v>
      </c>
      <c r="S177" s="5"/>
      <c r="T177" s="5"/>
      <c r="U177" s="5"/>
      <c r="V177" s="5"/>
      <c r="W177" s="5"/>
      <c r="X177" s="5"/>
    </row>
    <row r="178" spans="1:24" x14ac:dyDescent="0.2">
      <c r="A178" s="29" t="s">
        <v>341</v>
      </c>
      <c r="B178" s="10" t="s">
        <v>175</v>
      </c>
      <c r="C178" s="10" t="s">
        <v>175</v>
      </c>
      <c r="D178" s="10" t="s">
        <v>175</v>
      </c>
      <c r="E178" s="10" t="s">
        <v>175</v>
      </c>
      <c r="F178" s="10" t="s">
        <v>175</v>
      </c>
      <c r="G178" s="19" t="s">
        <v>175</v>
      </c>
      <c r="H178" s="19" t="s">
        <v>175</v>
      </c>
      <c r="I178" s="19" t="s">
        <v>175</v>
      </c>
      <c r="J178" s="19" t="s">
        <v>175</v>
      </c>
      <c r="K178" s="19" t="s">
        <v>175</v>
      </c>
      <c r="S178" s="5"/>
      <c r="T178" s="5"/>
      <c r="U178" s="5"/>
      <c r="V178" s="5"/>
      <c r="W178" s="5"/>
      <c r="X178" s="5"/>
    </row>
    <row r="179" spans="1:24" x14ac:dyDescent="0.2">
      <c r="A179" s="29" t="s">
        <v>342</v>
      </c>
      <c r="B179" s="10" t="s">
        <v>175</v>
      </c>
      <c r="C179" s="10" t="s">
        <v>175</v>
      </c>
      <c r="D179" s="10" t="s">
        <v>175</v>
      </c>
      <c r="E179" s="10" t="s">
        <v>175</v>
      </c>
      <c r="F179" s="10" t="s">
        <v>175</v>
      </c>
      <c r="G179" s="19" t="s">
        <v>175</v>
      </c>
      <c r="H179" s="19" t="s">
        <v>175</v>
      </c>
      <c r="I179" s="19" t="s">
        <v>175</v>
      </c>
      <c r="J179" s="19" t="s">
        <v>175</v>
      </c>
      <c r="K179" s="19" t="s">
        <v>175</v>
      </c>
      <c r="S179" s="5"/>
      <c r="T179" s="5"/>
      <c r="U179" s="5"/>
      <c r="V179" s="5"/>
      <c r="W179" s="5"/>
      <c r="X179" s="5"/>
    </row>
    <row r="180" spans="1:24" x14ac:dyDescent="0.2">
      <c r="A180" s="29" t="s">
        <v>325</v>
      </c>
      <c r="B180" s="10" t="s">
        <v>175</v>
      </c>
      <c r="C180" s="10" t="s">
        <v>175</v>
      </c>
      <c r="D180" s="10" t="s">
        <v>175</v>
      </c>
      <c r="E180" s="10" t="s">
        <v>175</v>
      </c>
      <c r="F180" s="10" t="s">
        <v>175</v>
      </c>
      <c r="G180" s="19" t="s">
        <v>175</v>
      </c>
      <c r="H180" s="19" t="s">
        <v>175</v>
      </c>
      <c r="I180" s="19">
        <v>12.5</v>
      </c>
      <c r="J180" s="19" t="s">
        <v>175</v>
      </c>
      <c r="K180" s="19">
        <v>22.75</v>
      </c>
      <c r="S180" s="5"/>
      <c r="T180" s="5"/>
      <c r="U180" s="5"/>
      <c r="V180" s="5"/>
      <c r="W180" s="5"/>
      <c r="X180" s="5"/>
    </row>
    <row r="181" spans="1:24" x14ac:dyDescent="0.2">
      <c r="A181" s="29" t="s">
        <v>331</v>
      </c>
      <c r="B181" s="10" t="s">
        <v>175</v>
      </c>
      <c r="C181" s="10" t="s">
        <v>175</v>
      </c>
      <c r="D181" s="10" t="s">
        <v>175</v>
      </c>
      <c r="E181" s="10" t="s">
        <v>175</v>
      </c>
      <c r="F181" s="10" t="s">
        <v>175</v>
      </c>
      <c r="G181" s="19" t="s">
        <v>175</v>
      </c>
      <c r="H181" s="19" t="s">
        <v>175</v>
      </c>
      <c r="I181" s="19" t="s">
        <v>175</v>
      </c>
      <c r="J181" s="19" t="s">
        <v>175</v>
      </c>
      <c r="K181" s="19" t="s">
        <v>175</v>
      </c>
      <c r="S181" s="5"/>
      <c r="T181" s="5"/>
      <c r="U181" s="5"/>
      <c r="V181" s="5"/>
      <c r="W181" s="5"/>
      <c r="X181" s="5"/>
    </row>
    <row r="182" spans="1:24" x14ac:dyDescent="0.2">
      <c r="A182" s="29" t="s">
        <v>135</v>
      </c>
      <c r="B182" s="10" t="s">
        <v>175</v>
      </c>
      <c r="C182" s="10" t="s">
        <v>175</v>
      </c>
      <c r="D182" s="10" t="s">
        <v>175</v>
      </c>
      <c r="E182" s="10">
        <v>27</v>
      </c>
      <c r="F182" s="10">
        <v>120</v>
      </c>
      <c r="G182" s="19" t="s">
        <v>175</v>
      </c>
      <c r="H182" s="19" t="s">
        <v>175</v>
      </c>
      <c r="I182" s="19">
        <v>128.875</v>
      </c>
      <c r="J182" s="19">
        <v>47.754999999999995</v>
      </c>
      <c r="K182" s="19">
        <v>190.505</v>
      </c>
      <c r="S182" s="5"/>
      <c r="T182" s="5"/>
      <c r="U182" s="5"/>
      <c r="V182" s="5"/>
      <c r="W182" s="5"/>
      <c r="X182" s="5"/>
    </row>
    <row r="183" spans="1:24" x14ac:dyDescent="0.2">
      <c r="A183" s="29" t="s">
        <v>326</v>
      </c>
      <c r="B183" s="10" t="s">
        <v>175</v>
      </c>
      <c r="C183" s="10" t="s">
        <v>175</v>
      </c>
      <c r="D183" s="10" t="s">
        <v>175</v>
      </c>
      <c r="E183" s="10" t="s">
        <v>175</v>
      </c>
      <c r="F183" s="10" t="s">
        <v>175</v>
      </c>
      <c r="G183" s="19" t="s">
        <v>175</v>
      </c>
      <c r="H183" s="19" t="s">
        <v>175</v>
      </c>
      <c r="I183" s="19" t="s">
        <v>175</v>
      </c>
      <c r="J183" s="19" t="s">
        <v>175</v>
      </c>
      <c r="K183" s="19" t="s">
        <v>175</v>
      </c>
      <c r="S183" s="5"/>
      <c r="T183" s="5"/>
      <c r="U183" s="5"/>
      <c r="V183" s="5"/>
      <c r="W183" s="5"/>
      <c r="X183" s="5"/>
    </row>
    <row r="184" spans="1:24" x14ac:dyDescent="0.2">
      <c r="A184" s="29" t="s">
        <v>104</v>
      </c>
      <c r="B184" s="10">
        <v>68</v>
      </c>
      <c r="C184" s="10">
        <v>112</v>
      </c>
      <c r="D184" s="10">
        <v>68</v>
      </c>
      <c r="E184" s="10">
        <v>157</v>
      </c>
      <c r="F184" s="10">
        <v>149</v>
      </c>
      <c r="G184" s="19">
        <v>36</v>
      </c>
      <c r="H184" s="19">
        <v>71</v>
      </c>
      <c r="I184" s="19">
        <v>52</v>
      </c>
      <c r="J184" s="19">
        <v>159</v>
      </c>
      <c r="K184" s="19">
        <v>116</v>
      </c>
      <c r="S184" s="5"/>
      <c r="T184" s="5"/>
      <c r="U184" s="5"/>
      <c r="V184" s="5"/>
      <c r="W184" s="5"/>
      <c r="X184" s="5"/>
    </row>
    <row r="185" spans="1:24" x14ac:dyDescent="0.2">
      <c r="A185" s="29" t="s">
        <v>332</v>
      </c>
      <c r="B185" s="10" t="s">
        <v>175</v>
      </c>
      <c r="C185" s="10" t="s">
        <v>175</v>
      </c>
      <c r="D185" s="10">
        <v>32</v>
      </c>
      <c r="E185" s="10" t="s">
        <v>175</v>
      </c>
      <c r="F185" s="10">
        <v>25</v>
      </c>
      <c r="G185" s="19" t="s">
        <v>175</v>
      </c>
      <c r="H185" s="19" t="s">
        <v>175</v>
      </c>
      <c r="I185" s="19" t="s">
        <v>175</v>
      </c>
      <c r="J185" s="19" t="s">
        <v>175</v>
      </c>
      <c r="K185" s="19">
        <v>29</v>
      </c>
      <c r="S185" s="5"/>
      <c r="T185" s="5"/>
      <c r="U185" s="5"/>
      <c r="V185" s="5"/>
      <c r="W185" s="5"/>
      <c r="X185" s="5"/>
    </row>
    <row r="186" spans="1:24" x14ac:dyDescent="0.2">
      <c r="A186" s="29" t="s">
        <v>327</v>
      </c>
      <c r="B186" s="10" t="s">
        <v>175</v>
      </c>
      <c r="C186" s="10" t="s">
        <v>175</v>
      </c>
      <c r="D186" s="10" t="s">
        <v>175</v>
      </c>
      <c r="E186" s="10" t="s">
        <v>175</v>
      </c>
      <c r="F186" s="10">
        <v>12</v>
      </c>
      <c r="G186" s="19" t="s">
        <v>175</v>
      </c>
      <c r="H186" s="19" t="s">
        <v>175</v>
      </c>
      <c r="I186" s="19">
        <v>156.75</v>
      </c>
      <c r="J186" s="19" t="s">
        <v>175</v>
      </c>
      <c r="K186" s="19">
        <v>7.875</v>
      </c>
      <c r="S186" s="5"/>
      <c r="T186" s="5"/>
      <c r="U186" s="5"/>
      <c r="V186" s="5"/>
      <c r="W186" s="5"/>
      <c r="X186" s="5"/>
    </row>
    <row r="187" spans="1:24" x14ac:dyDescent="0.2">
      <c r="A187" s="29" t="s">
        <v>339</v>
      </c>
      <c r="B187" s="10">
        <v>74</v>
      </c>
      <c r="C187" s="10">
        <v>75</v>
      </c>
      <c r="D187" s="10" t="s">
        <v>175</v>
      </c>
      <c r="E187" s="10" t="s">
        <v>175</v>
      </c>
      <c r="F187" s="10">
        <v>301</v>
      </c>
      <c r="G187" s="19">
        <v>61</v>
      </c>
      <c r="H187" s="19">
        <v>64</v>
      </c>
      <c r="I187" s="19">
        <v>90.63</v>
      </c>
      <c r="J187" s="19" t="s">
        <v>175</v>
      </c>
      <c r="K187" s="19">
        <v>355.64</v>
      </c>
      <c r="S187" s="5"/>
      <c r="T187" s="5"/>
      <c r="U187" s="5"/>
      <c r="V187" s="5"/>
      <c r="W187" s="5"/>
      <c r="X187" s="5"/>
    </row>
    <row r="188" spans="1:24" x14ac:dyDescent="0.2">
      <c r="A188" s="29" t="s">
        <v>329</v>
      </c>
      <c r="B188" s="10" t="s">
        <v>175</v>
      </c>
      <c r="C188" s="10" t="s">
        <v>175</v>
      </c>
      <c r="D188" s="10" t="s">
        <v>175</v>
      </c>
      <c r="E188" s="10" t="s">
        <v>175</v>
      </c>
      <c r="F188" s="10" t="s">
        <v>175</v>
      </c>
      <c r="G188" s="19" t="s">
        <v>175</v>
      </c>
      <c r="H188" s="19" t="s">
        <v>175</v>
      </c>
      <c r="I188" s="19" t="s">
        <v>175</v>
      </c>
      <c r="J188" s="19">
        <v>9.0630000000000006</v>
      </c>
      <c r="K188" s="19" t="s">
        <v>175</v>
      </c>
      <c r="S188" s="5"/>
      <c r="T188" s="5"/>
      <c r="U188" s="5"/>
      <c r="V188" s="5"/>
      <c r="W188" s="5"/>
      <c r="X188" s="5"/>
    </row>
    <row r="189" spans="1:24" x14ac:dyDescent="0.2">
      <c r="A189" s="29" t="s">
        <v>328</v>
      </c>
      <c r="B189" s="10" t="s">
        <v>175</v>
      </c>
      <c r="C189" s="10" t="s">
        <v>175</v>
      </c>
      <c r="D189" s="10" t="s">
        <v>175</v>
      </c>
      <c r="E189" s="10" t="s">
        <v>175</v>
      </c>
      <c r="F189" s="10">
        <v>159</v>
      </c>
      <c r="G189" s="19" t="s">
        <v>175</v>
      </c>
      <c r="H189" s="19" t="s">
        <v>175</v>
      </c>
      <c r="I189" s="19">
        <v>63</v>
      </c>
      <c r="J189" s="19" t="s">
        <v>175</v>
      </c>
      <c r="K189" s="19">
        <v>138</v>
      </c>
      <c r="S189" s="5"/>
      <c r="T189" s="5"/>
      <c r="U189" s="5"/>
      <c r="V189" s="5"/>
      <c r="W189" s="5"/>
      <c r="X189" s="5"/>
    </row>
    <row r="190" spans="1:24" x14ac:dyDescent="0.2">
      <c r="A190" s="88" t="s">
        <v>857</v>
      </c>
      <c r="F190" s="14"/>
      <c r="G190" s="14"/>
      <c r="H190" s="14"/>
      <c r="I190" s="14"/>
      <c r="J190" s="14"/>
      <c r="S190" s="5"/>
      <c r="T190" s="5"/>
      <c r="U190" s="5"/>
      <c r="V190" s="5"/>
      <c r="W190" s="5"/>
      <c r="X190" s="5"/>
    </row>
    <row r="191" spans="1:24" x14ac:dyDescent="0.2">
      <c r="A191" s="88" t="s">
        <v>1103</v>
      </c>
      <c r="F191" s="14"/>
      <c r="G191" s="14"/>
      <c r="H191" s="14"/>
      <c r="I191" s="14"/>
      <c r="J191" s="14"/>
      <c r="S191" s="5"/>
      <c r="T191" s="5"/>
      <c r="U191" s="5"/>
      <c r="V191" s="5"/>
      <c r="W191" s="5"/>
      <c r="X191" s="5"/>
    </row>
    <row r="192" spans="1:24" x14ac:dyDescent="0.2">
      <c r="A192" s="88" t="s">
        <v>1104</v>
      </c>
      <c r="F192" s="14"/>
      <c r="G192" s="14"/>
      <c r="H192" s="14"/>
      <c r="I192" s="14"/>
      <c r="J192" s="14"/>
      <c r="S192" s="5"/>
      <c r="T192" s="5"/>
      <c r="U192" s="5"/>
      <c r="V192" s="5"/>
      <c r="W192" s="5"/>
      <c r="X192" s="5"/>
    </row>
    <row r="194" spans="1:7" x14ac:dyDescent="0.2">
      <c r="A194" s="31" t="s">
        <v>952</v>
      </c>
    </row>
    <row r="195" spans="1:7" ht="38.25" x14ac:dyDescent="0.2">
      <c r="A195" s="53" t="s">
        <v>333</v>
      </c>
      <c r="B195" s="15" t="s">
        <v>334</v>
      </c>
      <c r="C195" s="52" t="s">
        <v>319</v>
      </c>
      <c r="D195" s="52" t="s">
        <v>23</v>
      </c>
      <c r="E195" s="52" t="s">
        <v>0</v>
      </c>
      <c r="F195" s="52" t="s">
        <v>24</v>
      </c>
      <c r="G195" s="52" t="s">
        <v>249</v>
      </c>
    </row>
    <row r="196" spans="1:7" x14ac:dyDescent="0.2">
      <c r="A196" s="29">
        <v>2014</v>
      </c>
      <c r="B196" s="11" t="s">
        <v>335</v>
      </c>
      <c r="C196" s="10">
        <v>126</v>
      </c>
      <c r="D196" s="10" t="s">
        <v>175</v>
      </c>
      <c r="E196" s="10">
        <v>1542</v>
      </c>
      <c r="F196" s="10">
        <v>213</v>
      </c>
      <c r="G196" s="10">
        <v>1874</v>
      </c>
    </row>
    <row r="197" spans="1:7" x14ac:dyDescent="0.2">
      <c r="A197" s="29">
        <v>2015</v>
      </c>
      <c r="B197" s="11" t="s">
        <v>335</v>
      </c>
      <c r="C197" s="10">
        <v>88</v>
      </c>
      <c r="D197" s="10">
        <v>74</v>
      </c>
      <c r="E197" s="10">
        <v>1176</v>
      </c>
      <c r="F197" s="10">
        <v>337</v>
      </c>
      <c r="G197" s="10">
        <v>1458</v>
      </c>
    </row>
    <row r="198" spans="1:7" x14ac:dyDescent="0.2">
      <c r="A198" s="29">
        <v>2016</v>
      </c>
      <c r="B198" s="11" t="s">
        <v>335</v>
      </c>
      <c r="C198" s="10">
        <v>140</v>
      </c>
      <c r="D198" s="10">
        <v>129</v>
      </c>
      <c r="E198" s="10">
        <v>1366</v>
      </c>
      <c r="F198" s="10">
        <v>395</v>
      </c>
      <c r="G198" s="10">
        <v>1202</v>
      </c>
    </row>
    <row r="199" spans="1:7" x14ac:dyDescent="0.2">
      <c r="A199" s="29">
        <v>2017</v>
      </c>
      <c r="B199" s="11" t="s">
        <v>335</v>
      </c>
      <c r="C199" s="10">
        <v>192</v>
      </c>
      <c r="D199" s="10">
        <v>205</v>
      </c>
      <c r="E199" s="10">
        <v>880</v>
      </c>
      <c r="F199" s="10">
        <v>289</v>
      </c>
      <c r="G199" s="10">
        <v>1093</v>
      </c>
    </row>
    <row r="200" spans="1:7" x14ac:dyDescent="0.2">
      <c r="A200" s="29">
        <v>2018</v>
      </c>
      <c r="B200" s="11" t="s">
        <v>335</v>
      </c>
      <c r="C200" s="10">
        <v>144</v>
      </c>
      <c r="D200" s="10">
        <v>328</v>
      </c>
      <c r="E200" s="10">
        <v>835</v>
      </c>
      <c r="F200" s="10">
        <v>272</v>
      </c>
      <c r="G200" s="10">
        <v>1119</v>
      </c>
    </row>
    <row r="201" spans="1:7" x14ac:dyDescent="0.2">
      <c r="A201" s="29">
        <v>2019</v>
      </c>
      <c r="B201" s="11" t="s">
        <v>335</v>
      </c>
      <c r="C201" s="10">
        <v>159.12499998999999</v>
      </c>
      <c r="D201" s="10">
        <v>260.43799992999999</v>
      </c>
      <c r="E201" s="10">
        <v>608.06299950999994</v>
      </c>
      <c r="F201" s="10">
        <v>383.46615942120002</v>
      </c>
      <c r="G201" s="10">
        <v>1143.87549962</v>
      </c>
    </row>
    <row r="202" spans="1:7" x14ac:dyDescent="0.2">
      <c r="A202" s="29">
        <v>2020</v>
      </c>
      <c r="B202" s="11" t="s">
        <v>335</v>
      </c>
      <c r="C202" s="10">
        <v>340.56299997000002</v>
      </c>
      <c r="D202" s="10">
        <v>209.37500002000002</v>
      </c>
      <c r="E202" s="10">
        <v>784.81299976000003</v>
      </c>
      <c r="F202" s="10">
        <v>351.43921681300003</v>
      </c>
      <c r="G202" s="10">
        <v>1343.6604996400001</v>
      </c>
    </row>
    <row r="203" spans="1:7" x14ac:dyDescent="0.2">
      <c r="A203" s="29">
        <v>2021</v>
      </c>
      <c r="B203" s="11" t="s">
        <v>335</v>
      </c>
      <c r="C203" s="10">
        <v>110.25</v>
      </c>
      <c r="D203" s="10">
        <v>281.72000000000003</v>
      </c>
      <c r="E203" s="10">
        <v>866.43499999999995</v>
      </c>
      <c r="F203" s="10">
        <v>470.56523006239996</v>
      </c>
      <c r="G203" s="10">
        <v>2051.34</v>
      </c>
    </row>
    <row r="204" spans="1:7" x14ac:dyDescent="0.2">
      <c r="A204" s="29">
        <v>2014</v>
      </c>
      <c r="B204" s="11" t="s">
        <v>336</v>
      </c>
      <c r="C204" s="10">
        <v>118</v>
      </c>
      <c r="D204" s="10" t="s">
        <v>175</v>
      </c>
      <c r="E204" s="10">
        <v>604</v>
      </c>
      <c r="F204" s="10">
        <v>24</v>
      </c>
      <c r="G204" s="10">
        <v>454</v>
      </c>
    </row>
    <row r="205" spans="1:7" x14ac:dyDescent="0.2">
      <c r="A205" s="29">
        <v>2015</v>
      </c>
      <c r="B205" s="11" t="s">
        <v>336</v>
      </c>
      <c r="C205" s="10">
        <v>122</v>
      </c>
      <c r="D205" s="10">
        <v>5</v>
      </c>
      <c r="E205" s="10">
        <v>718</v>
      </c>
      <c r="F205" s="10">
        <v>135</v>
      </c>
      <c r="G205" s="10">
        <v>557</v>
      </c>
    </row>
    <row r="206" spans="1:7" x14ac:dyDescent="0.2">
      <c r="A206" s="29">
        <v>2016</v>
      </c>
      <c r="B206" s="11" t="s">
        <v>336</v>
      </c>
      <c r="C206" s="10">
        <v>140</v>
      </c>
      <c r="D206" s="10">
        <v>144</v>
      </c>
      <c r="E206" s="10">
        <v>777</v>
      </c>
      <c r="F206" s="10">
        <v>287</v>
      </c>
      <c r="G206" s="10">
        <v>1262</v>
      </c>
    </row>
    <row r="207" spans="1:7" x14ac:dyDescent="0.2">
      <c r="A207" s="29">
        <v>2017</v>
      </c>
      <c r="B207" s="11" t="s">
        <v>336</v>
      </c>
      <c r="C207" s="10">
        <v>159</v>
      </c>
      <c r="D207" s="10">
        <v>149</v>
      </c>
      <c r="E207" s="10">
        <v>933</v>
      </c>
      <c r="F207" s="10">
        <v>286</v>
      </c>
      <c r="G207" s="10">
        <v>1419</v>
      </c>
    </row>
    <row r="208" spans="1:7" x14ac:dyDescent="0.2">
      <c r="A208" s="29">
        <v>2018</v>
      </c>
      <c r="B208" s="11" t="s">
        <v>336</v>
      </c>
      <c r="C208" s="10">
        <v>168</v>
      </c>
      <c r="D208" s="10">
        <v>208</v>
      </c>
      <c r="E208" s="10">
        <v>689</v>
      </c>
      <c r="F208" s="10">
        <v>266</v>
      </c>
      <c r="G208" s="10">
        <v>1167</v>
      </c>
    </row>
    <row r="209" spans="1:7" x14ac:dyDescent="0.2">
      <c r="A209" s="29">
        <v>2019</v>
      </c>
      <c r="B209" s="11" t="s">
        <v>336</v>
      </c>
      <c r="C209" s="10">
        <v>223.87500004</v>
      </c>
      <c r="D209" s="10">
        <v>282.06300004999997</v>
      </c>
      <c r="E209" s="10">
        <v>643.87499996999998</v>
      </c>
      <c r="F209" s="10">
        <v>352.93000003000003</v>
      </c>
      <c r="G209" s="10">
        <v>1104.1249999699999</v>
      </c>
    </row>
    <row r="210" spans="1:7" x14ac:dyDescent="0.2">
      <c r="A210" s="29">
        <v>2020</v>
      </c>
      <c r="B210" s="11" t="s">
        <v>336</v>
      </c>
      <c r="C210" s="10">
        <v>177.62500009999999</v>
      </c>
      <c r="D210" s="10">
        <v>260.62500005000004</v>
      </c>
      <c r="E210" s="10">
        <v>686.99999989999992</v>
      </c>
      <c r="F210" s="10">
        <v>330.43750001000001</v>
      </c>
      <c r="G210" s="10">
        <v>1206.1249998200001</v>
      </c>
    </row>
    <row r="211" spans="1:7" x14ac:dyDescent="0.2">
      <c r="A211" s="29">
        <v>2021</v>
      </c>
      <c r="B211" s="11" t="s">
        <v>336</v>
      </c>
      <c r="C211" s="10">
        <v>115.38</v>
      </c>
      <c r="D211" s="10">
        <v>182.05</v>
      </c>
      <c r="E211" s="10">
        <v>628.255</v>
      </c>
      <c r="F211" s="10">
        <v>275.56799999999998</v>
      </c>
      <c r="G211" s="10">
        <v>1063.27</v>
      </c>
    </row>
    <row r="212" spans="1:7" x14ac:dyDescent="0.2">
      <c r="A212" s="88" t="s">
        <v>857</v>
      </c>
    </row>
    <row r="213" spans="1:7" x14ac:dyDescent="0.2">
      <c r="A213" s="88" t="s">
        <v>1103</v>
      </c>
    </row>
    <row r="214" spans="1:7" x14ac:dyDescent="0.2">
      <c r="A214" s="88" t="s">
        <v>1104</v>
      </c>
    </row>
    <row r="215" spans="1:7" x14ac:dyDescent="0.2">
      <c r="A215" s="88" t="s">
        <v>859</v>
      </c>
    </row>
    <row r="217" spans="1:7" ht="17.25" thickBot="1" x14ac:dyDescent="0.35">
      <c r="A217" s="30" t="s">
        <v>8</v>
      </c>
    </row>
    <row r="218" spans="1:7" x14ac:dyDescent="0.2">
      <c r="A218" s="31" t="s">
        <v>953</v>
      </c>
    </row>
    <row r="219" spans="1:7" x14ac:dyDescent="0.2">
      <c r="A219" s="35"/>
      <c r="B219" s="18"/>
      <c r="C219" s="18">
        <v>2021</v>
      </c>
      <c r="D219" s="18"/>
      <c r="E219" s="18"/>
      <c r="F219" s="18"/>
      <c r="G219" s="18"/>
    </row>
    <row r="220" spans="1:7" ht="38.25" x14ac:dyDescent="0.2">
      <c r="A220" s="35" t="s">
        <v>318</v>
      </c>
      <c r="B220" s="18" t="s">
        <v>22</v>
      </c>
      <c r="C220" s="22" t="s">
        <v>319</v>
      </c>
      <c r="D220" s="22" t="s">
        <v>23</v>
      </c>
      <c r="E220" s="22" t="s">
        <v>0</v>
      </c>
      <c r="F220" s="22" t="s">
        <v>343</v>
      </c>
      <c r="G220" s="22" t="s">
        <v>249</v>
      </c>
    </row>
    <row r="221" spans="1:7" x14ac:dyDescent="0.2">
      <c r="A221" s="29" t="s">
        <v>321</v>
      </c>
      <c r="B221" s="11" t="s">
        <v>25</v>
      </c>
      <c r="C221" s="11" t="s">
        <v>175</v>
      </c>
      <c r="D221" s="11">
        <v>59</v>
      </c>
      <c r="E221" s="11">
        <v>217</v>
      </c>
      <c r="F221" s="11" t="s">
        <v>175</v>
      </c>
      <c r="G221" s="11">
        <v>174</v>
      </c>
    </row>
    <row r="222" spans="1:7" x14ac:dyDescent="0.2">
      <c r="A222" s="29" t="s">
        <v>340</v>
      </c>
      <c r="B222" s="11" t="s">
        <v>25</v>
      </c>
      <c r="C222" s="11" t="s">
        <v>175</v>
      </c>
      <c r="D222" s="11" t="s">
        <v>175</v>
      </c>
      <c r="E222" s="11" t="s">
        <v>175</v>
      </c>
      <c r="F222" s="11" t="s">
        <v>175</v>
      </c>
      <c r="G222" s="11" t="s">
        <v>175</v>
      </c>
    </row>
    <row r="223" spans="1:7" x14ac:dyDescent="0.2">
      <c r="A223" s="29" t="s">
        <v>330</v>
      </c>
      <c r="B223" s="11" t="s">
        <v>25</v>
      </c>
      <c r="C223" s="11" t="s">
        <v>175</v>
      </c>
      <c r="D223" s="11" t="s">
        <v>175</v>
      </c>
      <c r="E223" s="11" t="s">
        <v>175</v>
      </c>
      <c r="F223" s="11" t="s">
        <v>175</v>
      </c>
      <c r="G223" s="11" t="s">
        <v>175</v>
      </c>
    </row>
    <row r="224" spans="1:7" x14ac:dyDescent="0.2">
      <c r="A224" s="29" t="s">
        <v>322</v>
      </c>
      <c r="B224" s="11" t="s">
        <v>25</v>
      </c>
      <c r="C224" s="11" t="s">
        <v>175</v>
      </c>
      <c r="D224" s="11">
        <v>13</v>
      </c>
      <c r="E224" s="11" t="s">
        <v>175</v>
      </c>
      <c r="F224" s="11">
        <v>17</v>
      </c>
      <c r="G224" s="11">
        <v>8</v>
      </c>
    </row>
    <row r="225" spans="1:7" x14ac:dyDescent="0.2">
      <c r="A225" s="29" t="s">
        <v>323</v>
      </c>
      <c r="B225" s="11" t="s">
        <v>25</v>
      </c>
      <c r="C225" s="11">
        <v>5</v>
      </c>
      <c r="D225" s="11" t="s">
        <v>175</v>
      </c>
      <c r="E225" s="11">
        <v>35</v>
      </c>
      <c r="F225" s="11" t="s">
        <v>175</v>
      </c>
      <c r="G225" s="11" t="s">
        <v>175</v>
      </c>
    </row>
    <row r="226" spans="1:7" x14ac:dyDescent="0.2">
      <c r="A226" s="29" t="s">
        <v>324</v>
      </c>
      <c r="B226" s="11" t="s">
        <v>25</v>
      </c>
      <c r="C226" s="11">
        <v>93</v>
      </c>
      <c r="D226" s="11" t="s">
        <v>175</v>
      </c>
      <c r="E226" s="11">
        <v>271</v>
      </c>
      <c r="F226" s="11" t="s">
        <v>175</v>
      </c>
      <c r="G226" s="11">
        <v>115</v>
      </c>
    </row>
    <row r="227" spans="1:7" x14ac:dyDescent="0.2">
      <c r="A227" s="29" t="s">
        <v>341</v>
      </c>
      <c r="B227" s="11" t="s">
        <v>25</v>
      </c>
      <c r="C227" s="11" t="s">
        <v>175</v>
      </c>
      <c r="D227" s="11" t="s">
        <v>175</v>
      </c>
      <c r="E227" s="11" t="s">
        <v>175</v>
      </c>
      <c r="F227" s="11" t="s">
        <v>175</v>
      </c>
      <c r="G227" s="11" t="s">
        <v>175</v>
      </c>
    </row>
    <row r="228" spans="1:7" x14ac:dyDescent="0.2">
      <c r="A228" s="29" t="s">
        <v>342</v>
      </c>
      <c r="B228" s="11" t="s">
        <v>25</v>
      </c>
      <c r="C228" s="11" t="s">
        <v>175</v>
      </c>
      <c r="D228" s="11" t="s">
        <v>175</v>
      </c>
      <c r="E228" s="11" t="s">
        <v>175</v>
      </c>
      <c r="F228" s="11" t="s">
        <v>175</v>
      </c>
      <c r="G228" s="11" t="s">
        <v>175</v>
      </c>
    </row>
    <row r="229" spans="1:7" x14ac:dyDescent="0.2">
      <c r="A229" s="29" t="s">
        <v>325</v>
      </c>
      <c r="B229" s="11" t="s">
        <v>25</v>
      </c>
      <c r="C229" s="11" t="s">
        <v>175</v>
      </c>
      <c r="D229" s="11">
        <v>52</v>
      </c>
      <c r="E229" s="11">
        <v>61</v>
      </c>
      <c r="F229" s="11">
        <v>20</v>
      </c>
      <c r="G229" s="11">
        <v>88</v>
      </c>
    </row>
    <row r="230" spans="1:7" x14ac:dyDescent="0.2">
      <c r="A230" s="29" t="s">
        <v>331</v>
      </c>
      <c r="B230" s="11" t="s">
        <v>25</v>
      </c>
      <c r="C230" s="11">
        <v>16</v>
      </c>
      <c r="D230" s="11" t="s">
        <v>175</v>
      </c>
      <c r="E230" s="11" t="s">
        <v>175</v>
      </c>
      <c r="F230" s="11" t="s">
        <v>175</v>
      </c>
      <c r="G230" s="11" t="s">
        <v>175</v>
      </c>
    </row>
    <row r="231" spans="1:7" x14ac:dyDescent="0.2">
      <c r="A231" s="29" t="s">
        <v>135</v>
      </c>
      <c r="B231" s="11" t="s">
        <v>25</v>
      </c>
      <c r="C231" s="11">
        <v>37</v>
      </c>
      <c r="D231" s="11">
        <v>21</v>
      </c>
      <c r="E231" s="11">
        <v>85</v>
      </c>
      <c r="F231" s="11">
        <v>12</v>
      </c>
      <c r="G231" s="11">
        <v>56</v>
      </c>
    </row>
    <row r="232" spans="1:7" x14ac:dyDescent="0.2">
      <c r="A232" s="29" t="s">
        <v>326</v>
      </c>
      <c r="B232" s="11" t="s">
        <v>25</v>
      </c>
      <c r="C232" s="11" t="s">
        <v>175</v>
      </c>
      <c r="D232" s="11">
        <v>11</v>
      </c>
      <c r="E232" s="11" t="s">
        <v>175</v>
      </c>
      <c r="F232" s="11" t="s">
        <v>175</v>
      </c>
      <c r="G232" s="11" t="s">
        <v>175</v>
      </c>
    </row>
    <row r="233" spans="1:7" x14ac:dyDescent="0.2">
      <c r="A233" s="29" t="s">
        <v>104</v>
      </c>
      <c r="B233" s="11" t="s">
        <v>25</v>
      </c>
      <c r="C233" s="11">
        <v>8</v>
      </c>
      <c r="D233" s="11">
        <v>50</v>
      </c>
      <c r="E233" s="11">
        <v>93</v>
      </c>
      <c r="F233" s="11">
        <v>138</v>
      </c>
      <c r="G233" s="11">
        <v>177</v>
      </c>
    </row>
    <row r="234" spans="1:7" x14ac:dyDescent="0.2">
      <c r="A234" s="29" t="s">
        <v>332</v>
      </c>
      <c r="B234" s="11" t="s">
        <v>25</v>
      </c>
      <c r="C234" s="11">
        <v>15</v>
      </c>
      <c r="D234" s="11">
        <v>39</v>
      </c>
      <c r="E234" s="11">
        <v>167</v>
      </c>
      <c r="F234" s="11" t="s">
        <v>175</v>
      </c>
      <c r="G234" s="11" t="s">
        <v>175</v>
      </c>
    </row>
    <row r="235" spans="1:7" x14ac:dyDescent="0.2">
      <c r="A235" s="29" t="s">
        <v>327</v>
      </c>
      <c r="B235" s="11" t="s">
        <v>25</v>
      </c>
      <c r="C235" s="11">
        <v>283</v>
      </c>
      <c r="D235" s="11" t="s">
        <v>175</v>
      </c>
      <c r="E235" s="11">
        <v>223</v>
      </c>
      <c r="F235" s="11" t="s">
        <v>175</v>
      </c>
      <c r="G235" s="11">
        <v>20</v>
      </c>
    </row>
    <row r="236" spans="1:7" x14ac:dyDescent="0.2">
      <c r="A236" s="29" t="s">
        <v>339</v>
      </c>
      <c r="B236" s="11" t="s">
        <v>25</v>
      </c>
      <c r="C236" s="11" t="s">
        <v>175</v>
      </c>
      <c r="D236" s="11" t="s">
        <v>175</v>
      </c>
      <c r="E236" s="11" t="s">
        <v>175</v>
      </c>
      <c r="F236" s="11" t="s">
        <v>175</v>
      </c>
      <c r="G236" s="11" t="s">
        <v>175</v>
      </c>
    </row>
    <row r="237" spans="1:7" x14ac:dyDescent="0.2">
      <c r="A237" s="29" t="s">
        <v>329</v>
      </c>
      <c r="B237" s="11" t="s">
        <v>25</v>
      </c>
      <c r="C237" s="11" t="s">
        <v>175</v>
      </c>
      <c r="D237" s="11" t="s">
        <v>175</v>
      </c>
      <c r="E237" s="11">
        <v>10</v>
      </c>
      <c r="F237" s="11" t="s">
        <v>175</v>
      </c>
      <c r="G237" s="11" t="s">
        <v>175</v>
      </c>
    </row>
    <row r="238" spans="1:7" x14ac:dyDescent="0.2">
      <c r="A238" s="29" t="s">
        <v>328</v>
      </c>
      <c r="B238" s="11" t="s">
        <v>25</v>
      </c>
      <c r="C238" s="11">
        <v>110</v>
      </c>
      <c r="D238" s="11" t="s">
        <v>175</v>
      </c>
      <c r="E238" s="11" t="s">
        <v>175</v>
      </c>
      <c r="F238" s="11">
        <v>231</v>
      </c>
      <c r="G238" s="11" t="s">
        <v>175</v>
      </c>
    </row>
    <row r="239" spans="1:7" x14ac:dyDescent="0.2">
      <c r="A239" s="29" t="s">
        <v>321</v>
      </c>
      <c r="B239" s="11" t="s">
        <v>26</v>
      </c>
      <c r="C239" s="11">
        <v>20</v>
      </c>
      <c r="D239" s="11">
        <v>16</v>
      </c>
      <c r="E239" s="11">
        <v>47</v>
      </c>
      <c r="F239" s="11" t="s">
        <v>175</v>
      </c>
      <c r="G239" s="11">
        <v>211</v>
      </c>
    </row>
    <row r="240" spans="1:7" x14ac:dyDescent="0.2">
      <c r="A240" s="29" t="s">
        <v>340</v>
      </c>
      <c r="B240" s="11" t="s">
        <v>26</v>
      </c>
      <c r="C240" s="11" t="s">
        <v>175</v>
      </c>
      <c r="D240" s="11" t="s">
        <v>175</v>
      </c>
      <c r="E240" s="11" t="s">
        <v>175</v>
      </c>
      <c r="F240" s="11" t="s">
        <v>175</v>
      </c>
      <c r="G240" s="11" t="s">
        <v>175</v>
      </c>
    </row>
    <row r="241" spans="1:7" x14ac:dyDescent="0.2">
      <c r="A241" s="29" t="s">
        <v>330</v>
      </c>
      <c r="B241" s="11" t="s">
        <v>26</v>
      </c>
      <c r="C241" s="11" t="s">
        <v>175</v>
      </c>
      <c r="D241" s="11" t="s">
        <v>175</v>
      </c>
      <c r="E241" s="11" t="s">
        <v>175</v>
      </c>
      <c r="F241" s="11" t="s">
        <v>175</v>
      </c>
      <c r="G241" s="11" t="s">
        <v>175</v>
      </c>
    </row>
    <row r="242" spans="1:7" x14ac:dyDescent="0.2">
      <c r="A242" s="29" t="s">
        <v>322</v>
      </c>
      <c r="B242" s="11" t="s">
        <v>26</v>
      </c>
      <c r="C242" s="11" t="s">
        <v>175</v>
      </c>
      <c r="D242" s="11" t="s">
        <v>175</v>
      </c>
      <c r="E242" s="11" t="s">
        <v>175</v>
      </c>
      <c r="F242" s="11" t="s">
        <v>175</v>
      </c>
      <c r="G242" s="11" t="s">
        <v>175</v>
      </c>
    </row>
    <row r="243" spans="1:7" x14ac:dyDescent="0.2">
      <c r="A243" s="29" t="s">
        <v>323</v>
      </c>
      <c r="B243" s="11" t="s">
        <v>26</v>
      </c>
      <c r="C243" s="11" t="s">
        <v>175</v>
      </c>
      <c r="D243" s="11" t="s">
        <v>175</v>
      </c>
      <c r="E243" s="11">
        <v>7</v>
      </c>
      <c r="F243" s="11" t="s">
        <v>175</v>
      </c>
      <c r="G243" s="11">
        <v>8</v>
      </c>
    </row>
    <row r="244" spans="1:7" x14ac:dyDescent="0.2">
      <c r="A244" s="29" t="s">
        <v>324</v>
      </c>
      <c r="B244" s="11" t="s">
        <v>26</v>
      </c>
      <c r="C244" s="11">
        <v>14</v>
      </c>
      <c r="D244" s="11">
        <v>42</v>
      </c>
      <c r="E244" s="11">
        <v>84</v>
      </c>
      <c r="F244" s="11">
        <v>144</v>
      </c>
      <c r="G244" s="11">
        <v>128</v>
      </c>
    </row>
    <row r="245" spans="1:7" x14ac:dyDescent="0.2">
      <c r="A245" s="29" t="s">
        <v>341</v>
      </c>
      <c r="B245" s="11" t="s">
        <v>26</v>
      </c>
      <c r="C245" s="11" t="s">
        <v>175</v>
      </c>
      <c r="D245" s="11" t="s">
        <v>175</v>
      </c>
      <c r="E245" s="11" t="s">
        <v>175</v>
      </c>
      <c r="F245" s="11" t="s">
        <v>175</v>
      </c>
      <c r="G245" s="11" t="s">
        <v>175</v>
      </c>
    </row>
    <row r="246" spans="1:7" x14ac:dyDescent="0.2">
      <c r="A246" s="29" t="s">
        <v>342</v>
      </c>
      <c r="B246" s="11" t="s">
        <v>26</v>
      </c>
      <c r="C246" s="11" t="s">
        <v>175</v>
      </c>
      <c r="D246" s="11" t="s">
        <v>175</v>
      </c>
      <c r="E246" s="11" t="s">
        <v>175</v>
      </c>
      <c r="F246" s="11" t="s">
        <v>175</v>
      </c>
      <c r="G246" s="11" t="s">
        <v>175</v>
      </c>
    </row>
    <row r="247" spans="1:7" x14ac:dyDescent="0.2">
      <c r="A247" s="29" t="s">
        <v>325</v>
      </c>
      <c r="B247" s="11" t="s">
        <v>26</v>
      </c>
      <c r="C247" s="11" t="s">
        <v>175</v>
      </c>
      <c r="D247" s="11" t="s">
        <v>175</v>
      </c>
      <c r="E247" s="11">
        <v>12</v>
      </c>
      <c r="F247" s="11" t="s">
        <v>175</v>
      </c>
      <c r="G247" s="11">
        <v>28</v>
      </c>
    </row>
    <row r="248" spans="1:7" x14ac:dyDescent="0.2">
      <c r="A248" s="29" t="s">
        <v>331</v>
      </c>
      <c r="B248" s="11" t="s">
        <v>26</v>
      </c>
      <c r="C248" s="11" t="s">
        <v>175</v>
      </c>
      <c r="D248" s="11" t="s">
        <v>175</v>
      </c>
      <c r="E248" s="11" t="s">
        <v>175</v>
      </c>
      <c r="F248" s="11" t="s">
        <v>175</v>
      </c>
      <c r="G248" s="11" t="s">
        <v>175</v>
      </c>
    </row>
    <row r="249" spans="1:7" x14ac:dyDescent="0.2">
      <c r="A249" s="29" t="s">
        <v>135</v>
      </c>
      <c r="B249" s="11" t="s">
        <v>26</v>
      </c>
      <c r="C249" s="11" t="s">
        <v>175</v>
      </c>
      <c r="D249" s="11" t="s">
        <v>175</v>
      </c>
      <c r="E249" s="11">
        <v>43</v>
      </c>
      <c r="F249" s="11">
        <v>35</v>
      </c>
      <c r="G249" s="11">
        <v>66</v>
      </c>
    </row>
    <row r="250" spans="1:7" x14ac:dyDescent="0.2">
      <c r="A250" s="29" t="s">
        <v>326</v>
      </c>
      <c r="B250" s="11" t="s">
        <v>26</v>
      </c>
      <c r="C250" s="11" t="s">
        <v>175</v>
      </c>
      <c r="D250" s="11" t="s">
        <v>175</v>
      </c>
      <c r="E250" s="11" t="s">
        <v>175</v>
      </c>
      <c r="F250" s="11" t="s">
        <v>175</v>
      </c>
      <c r="G250" s="11" t="s">
        <v>175</v>
      </c>
    </row>
    <row r="251" spans="1:7" x14ac:dyDescent="0.2">
      <c r="A251" s="29" t="s">
        <v>104</v>
      </c>
      <c r="B251" s="11" t="s">
        <v>26</v>
      </c>
      <c r="C251" s="11">
        <v>42</v>
      </c>
      <c r="D251" s="11">
        <v>87</v>
      </c>
      <c r="E251" s="11">
        <v>43</v>
      </c>
      <c r="F251" s="11">
        <v>140</v>
      </c>
      <c r="G251" s="11">
        <v>125</v>
      </c>
    </row>
    <row r="252" spans="1:7" x14ac:dyDescent="0.2">
      <c r="A252" s="29" t="s">
        <v>332</v>
      </c>
      <c r="B252" s="11" t="s">
        <v>26</v>
      </c>
      <c r="C252" s="11" t="s">
        <v>175</v>
      </c>
      <c r="D252" s="11" t="s">
        <v>175</v>
      </c>
      <c r="E252" s="11">
        <v>44</v>
      </c>
      <c r="F252" s="11" t="s">
        <v>175</v>
      </c>
      <c r="G252" s="11">
        <v>40</v>
      </c>
    </row>
    <row r="253" spans="1:7" x14ac:dyDescent="0.2">
      <c r="A253" s="29" t="s">
        <v>327</v>
      </c>
      <c r="B253" s="11" t="s">
        <v>26</v>
      </c>
      <c r="C253" s="11" t="s">
        <v>175</v>
      </c>
      <c r="D253" s="11" t="s">
        <v>175</v>
      </c>
      <c r="E253" s="11">
        <v>138</v>
      </c>
      <c r="F253" s="11" t="s">
        <v>175</v>
      </c>
      <c r="G253" s="11">
        <v>7</v>
      </c>
    </row>
    <row r="254" spans="1:7" x14ac:dyDescent="0.2">
      <c r="A254" s="29" t="s">
        <v>339</v>
      </c>
      <c r="B254" s="11" t="s">
        <v>26</v>
      </c>
      <c r="C254" s="11">
        <v>74</v>
      </c>
      <c r="D254" s="11">
        <v>31</v>
      </c>
      <c r="E254" s="11">
        <v>79</v>
      </c>
      <c r="F254" s="11" t="s">
        <v>175</v>
      </c>
      <c r="G254" s="11">
        <v>272</v>
      </c>
    </row>
    <row r="255" spans="1:7" x14ac:dyDescent="0.2">
      <c r="A255" s="29" t="s">
        <v>329</v>
      </c>
      <c r="B255" s="11" t="s">
        <v>26</v>
      </c>
      <c r="C255" s="11" t="s">
        <v>175</v>
      </c>
      <c r="D255" s="11" t="s">
        <v>175</v>
      </c>
      <c r="E255" s="11" t="s">
        <v>175</v>
      </c>
      <c r="F255" s="11">
        <v>13</v>
      </c>
      <c r="G255" s="11" t="s">
        <v>175</v>
      </c>
    </row>
    <row r="256" spans="1:7" x14ac:dyDescent="0.2">
      <c r="A256" s="29" t="s">
        <v>328</v>
      </c>
      <c r="B256" s="11" t="s">
        <v>26</v>
      </c>
      <c r="C256" s="11" t="s">
        <v>175</v>
      </c>
      <c r="D256" s="11" t="s">
        <v>175</v>
      </c>
      <c r="E256" s="11">
        <v>48</v>
      </c>
      <c r="F256" s="11" t="s">
        <v>175</v>
      </c>
      <c r="G256" s="11">
        <v>161</v>
      </c>
    </row>
    <row r="257" spans="1:7" x14ac:dyDescent="0.2">
      <c r="A257" s="29" t="s">
        <v>321</v>
      </c>
      <c r="B257" s="11" t="s">
        <v>753</v>
      </c>
      <c r="C257" s="11" t="s">
        <v>175</v>
      </c>
      <c r="D257" s="11" t="s">
        <v>175</v>
      </c>
      <c r="E257" s="11" t="s">
        <v>175</v>
      </c>
      <c r="F257" s="11" t="s">
        <v>175</v>
      </c>
      <c r="G257" s="11" t="s">
        <v>175</v>
      </c>
    </row>
    <row r="258" spans="1:7" x14ac:dyDescent="0.2">
      <c r="A258" s="29" t="s">
        <v>340</v>
      </c>
      <c r="B258" s="11" t="s">
        <v>753</v>
      </c>
      <c r="C258" s="11" t="s">
        <v>175</v>
      </c>
      <c r="D258" s="11" t="s">
        <v>175</v>
      </c>
      <c r="E258" s="11" t="s">
        <v>175</v>
      </c>
      <c r="F258" s="11" t="s">
        <v>175</v>
      </c>
      <c r="G258" s="11" t="s">
        <v>175</v>
      </c>
    </row>
    <row r="259" spans="1:7" x14ac:dyDescent="0.2">
      <c r="A259" s="29" t="s">
        <v>330</v>
      </c>
      <c r="B259" s="11" t="s">
        <v>753</v>
      </c>
      <c r="C259" s="11" t="s">
        <v>175</v>
      </c>
      <c r="D259" s="11" t="s">
        <v>175</v>
      </c>
      <c r="E259" s="11" t="s">
        <v>175</v>
      </c>
      <c r="F259" s="11" t="s">
        <v>175</v>
      </c>
      <c r="G259" s="11" t="s">
        <v>175</v>
      </c>
    </row>
    <row r="260" spans="1:7" x14ac:dyDescent="0.2">
      <c r="A260" s="29" t="s">
        <v>322</v>
      </c>
      <c r="B260" s="11" t="s">
        <v>753</v>
      </c>
      <c r="C260" s="11" t="s">
        <v>175</v>
      </c>
      <c r="D260" s="11" t="s">
        <v>175</v>
      </c>
      <c r="E260" s="11" t="s">
        <v>175</v>
      </c>
      <c r="F260" s="11" t="s">
        <v>175</v>
      </c>
      <c r="G260" s="11" t="s">
        <v>175</v>
      </c>
    </row>
    <row r="261" spans="1:7" x14ac:dyDescent="0.2">
      <c r="A261" s="29" t="s">
        <v>323</v>
      </c>
      <c r="B261" s="11" t="s">
        <v>753</v>
      </c>
      <c r="C261" s="11" t="s">
        <v>175</v>
      </c>
      <c r="D261" s="11" t="s">
        <v>175</v>
      </c>
      <c r="E261" s="11" t="s">
        <v>175</v>
      </c>
      <c r="F261" s="11" t="s">
        <v>175</v>
      </c>
      <c r="G261" s="11" t="s">
        <v>175</v>
      </c>
    </row>
    <row r="262" spans="1:7" x14ac:dyDescent="0.2">
      <c r="A262" s="29" t="s">
        <v>324</v>
      </c>
      <c r="B262" s="11" t="s">
        <v>753</v>
      </c>
      <c r="C262" s="11" t="s">
        <v>175</v>
      </c>
      <c r="D262" s="11" t="s">
        <v>175</v>
      </c>
      <c r="E262" s="11" t="s">
        <v>175</v>
      </c>
      <c r="F262" s="11" t="s">
        <v>175</v>
      </c>
      <c r="G262" s="11" t="s">
        <v>175</v>
      </c>
    </row>
    <row r="263" spans="1:7" x14ac:dyDescent="0.2">
      <c r="A263" s="29" t="s">
        <v>341</v>
      </c>
      <c r="B263" s="11" t="s">
        <v>753</v>
      </c>
      <c r="C263" s="11" t="s">
        <v>175</v>
      </c>
      <c r="D263" s="11" t="s">
        <v>175</v>
      </c>
      <c r="E263" s="11" t="s">
        <v>175</v>
      </c>
      <c r="F263" s="11" t="s">
        <v>175</v>
      </c>
      <c r="G263" s="11" t="s">
        <v>175</v>
      </c>
    </row>
    <row r="264" spans="1:7" x14ac:dyDescent="0.2">
      <c r="A264" s="29" t="s">
        <v>342</v>
      </c>
      <c r="B264" s="11" t="s">
        <v>753</v>
      </c>
      <c r="C264" s="11" t="s">
        <v>175</v>
      </c>
      <c r="D264" s="11" t="s">
        <v>175</v>
      </c>
      <c r="E264" s="11" t="s">
        <v>175</v>
      </c>
      <c r="F264" s="11" t="s">
        <v>175</v>
      </c>
      <c r="G264" s="11" t="s">
        <v>175</v>
      </c>
    </row>
    <row r="265" spans="1:7" x14ac:dyDescent="0.2">
      <c r="A265" s="29" t="s">
        <v>325</v>
      </c>
      <c r="B265" s="11" t="s">
        <v>753</v>
      </c>
      <c r="C265" s="11" t="s">
        <v>175</v>
      </c>
      <c r="D265" s="11" t="s">
        <v>175</v>
      </c>
      <c r="E265" s="11" t="s">
        <v>175</v>
      </c>
      <c r="F265" s="11" t="s">
        <v>175</v>
      </c>
      <c r="G265" s="11" t="s">
        <v>175</v>
      </c>
    </row>
    <row r="266" spans="1:7" x14ac:dyDescent="0.2">
      <c r="A266" s="29" t="s">
        <v>331</v>
      </c>
      <c r="B266" s="11" t="s">
        <v>753</v>
      </c>
      <c r="C266" s="11" t="s">
        <v>175</v>
      </c>
      <c r="D266" s="11" t="s">
        <v>175</v>
      </c>
      <c r="E266" s="11" t="s">
        <v>175</v>
      </c>
      <c r="F266" s="11" t="s">
        <v>175</v>
      </c>
      <c r="G266" s="11" t="s">
        <v>175</v>
      </c>
    </row>
    <row r="267" spans="1:7" x14ac:dyDescent="0.2">
      <c r="A267" s="29" t="s">
        <v>135</v>
      </c>
      <c r="B267" s="11" t="s">
        <v>753</v>
      </c>
      <c r="C267" s="11" t="s">
        <v>175</v>
      </c>
      <c r="D267" s="11" t="s">
        <v>175</v>
      </c>
      <c r="E267" s="11" t="s">
        <v>175</v>
      </c>
      <c r="F267" s="11" t="s">
        <v>175</v>
      </c>
      <c r="G267" s="11" t="s">
        <v>175</v>
      </c>
    </row>
    <row r="268" spans="1:7" x14ac:dyDescent="0.2">
      <c r="A268" s="29" t="s">
        <v>326</v>
      </c>
      <c r="B268" s="11" t="s">
        <v>753</v>
      </c>
      <c r="C268" s="11" t="s">
        <v>175</v>
      </c>
      <c r="D268" s="11" t="s">
        <v>175</v>
      </c>
      <c r="E268" s="11" t="s">
        <v>175</v>
      </c>
      <c r="F268" s="11" t="s">
        <v>175</v>
      </c>
      <c r="G268" s="11" t="s">
        <v>175</v>
      </c>
    </row>
    <row r="269" spans="1:7" x14ac:dyDescent="0.2">
      <c r="A269" s="29" t="s">
        <v>104</v>
      </c>
      <c r="B269" s="11" t="s">
        <v>753</v>
      </c>
      <c r="C269" s="11" t="s">
        <v>175</v>
      </c>
      <c r="D269" s="11" t="s">
        <v>175</v>
      </c>
      <c r="E269" s="11" t="s">
        <v>175</v>
      </c>
      <c r="F269" s="11" t="s">
        <v>175</v>
      </c>
      <c r="G269" s="11" t="s">
        <v>175</v>
      </c>
    </row>
    <row r="270" spans="1:7" x14ac:dyDescent="0.2">
      <c r="A270" s="29" t="s">
        <v>332</v>
      </c>
      <c r="B270" s="11" t="s">
        <v>753</v>
      </c>
      <c r="C270" s="11" t="s">
        <v>175</v>
      </c>
      <c r="D270" s="11" t="s">
        <v>175</v>
      </c>
      <c r="E270" s="11" t="s">
        <v>175</v>
      </c>
      <c r="F270" s="11" t="s">
        <v>175</v>
      </c>
      <c r="G270" s="11" t="s">
        <v>175</v>
      </c>
    </row>
    <row r="271" spans="1:7" x14ac:dyDescent="0.2">
      <c r="A271" s="29" t="s">
        <v>327</v>
      </c>
      <c r="B271" s="11" t="s">
        <v>753</v>
      </c>
      <c r="C271" s="11" t="s">
        <v>175</v>
      </c>
      <c r="D271" s="11" t="s">
        <v>175</v>
      </c>
      <c r="E271" s="11" t="s">
        <v>175</v>
      </c>
      <c r="F271" s="11" t="s">
        <v>175</v>
      </c>
      <c r="G271" s="11" t="s">
        <v>175</v>
      </c>
    </row>
    <row r="272" spans="1:7" x14ac:dyDescent="0.2">
      <c r="A272" s="29" t="s">
        <v>339</v>
      </c>
      <c r="B272" s="11" t="s">
        <v>753</v>
      </c>
      <c r="C272" s="11" t="s">
        <v>175</v>
      </c>
      <c r="D272" s="11" t="s">
        <v>175</v>
      </c>
      <c r="E272" s="11" t="s">
        <v>175</v>
      </c>
      <c r="F272" s="11" t="s">
        <v>175</v>
      </c>
      <c r="G272" s="11" t="s">
        <v>175</v>
      </c>
    </row>
    <row r="273" spans="1:15" x14ac:dyDescent="0.2">
      <c r="A273" s="29" t="s">
        <v>329</v>
      </c>
      <c r="B273" s="11" t="s">
        <v>753</v>
      </c>
      <c r="C273" s="11" t="s">
        <v>175</v>
      </c>
      <c r="D273" s="11" t="s">
        <v>175</v>
      </c>
      <c r="E273" s="11" t="s">
        <v>175</v>
      </c>
      <c r="F273" s="11" t="s">
        <v>175</v>
      </c>
      <c r="G273" s="11" t="s">
        <v>175</v>
      </c>
    </row>
    <row r="274" spans="1:15" x14ac:dyDescent="0.2">
      <c r="A274" s="29" t="s">
        <v>328</v>
      </c>
      <c r="B274" s="11" t="s">
        <v>753</v>
      </c>
      <c r="C274" s="11" t="s">
        <v>175</v>
      </c>
      <c r="D274" s="11" t="s">
        <v>175</v>
      </c>
      <c r="E274" s="11" t="s">
        <v>175</v>
      </c>
      <c r="F274" s="11" t="s">
        <v>175</v>
      </c>
      <c r="G274" s="11" t="s">
        <v>175</v>
      </c>
    </row>
    <row r="275" spans="1:15" x14ac:dyDescent="0.2">
      <c r="A275" s="29" t="s">
        <v>51</v>
      </c>
      <c r="C275" s="11">
        <v>720</v>
      </c>
      <c r="D275" s="11">
        <v>421</v>
      </c>
      <c r="E275" s="10">
        <v>1718</v>
      </c>
      <c r="F275" s="11">
        <v>753</v>
      </c>
      <c r="G275" s="10">
        <v>1686</v>
      </c>
    </row>
    <row r="276" spans="1:15" x14ac:dyDescent="0.2">
      <c r="A276" s="88" t="s">
        <v>857</v>
      </c>
    </row>
    <row r="277" spans="1:15" x14ac:dyDescent="0.2">
      <c r="A277" s="88" t="s">
        <v>860</v>
      </c>
      <c r="O277" s="10"/>
    </row>
    <row r="278" spans="1:15" x14ac:dyDescent="0.2">
      <c r="A278" s="5"/>
      <c r="O278" s="10"/>
    </row>
    <row r="279" spans="1:15" x14ac:dyDescent="0.2">
      <c r="A279" s="31" t="s">
        <v>954</v>
      </c>
      <c r="O279" s="10"/>
    </row>
    <row r="280" spans="1:15" ht="38.25" x14ac:dyDescent="0.2">
      <c r="A280" s="35" t="s">
        <v>21</v>
      </c>
      <c r="B280" s="18" t="s">
        <v>22</v>
      </c>
      <c r="C280" s="22" t="s">
        <v>319</v>
      </c>
      <c r="D280" s="22" t="s">
        <v>23</v>
      </c>
      <c r="E280" s="22" t="s">
        <v>0</v>
      </c>
      <c r="F280" s="22" t="s">
        <v>24</v>
      </c>
      <c r="G280" s="22" t="s">
        <v>249</v>
      </c>
      <c r="O280" s="10"/>
    </row>
    <row r="281" spans="1:15" x14ac:dyDescent="0.2">
      <c r="A281" s="29">
        <v>2014</v>
      </c>
      <c r="B281" s="11" t="s">
        <v>25</v>
      </c>
      <c r="C281" s="11">
        <v>547</v>
      </c>
      <c r="D281" s="11">
        <v>306</v>
      </c>
      <c r="E281" s="10">
        <v>1054</v>
      </c>
      <c r="F281" s="10">
        <v>1332</v>
      </c>
      <c r="G281" s="11">
        <v>551</v>
      </c>
      <c r="K281" s="10"/>
      <c r="L281" s="10"/>
      <c r="O281" s="10"/>
    </row>
    <row r="282" spans="1:15" x14ac:dyDescent="0.2">
      <c r="A282" s="29">
        <v>2015</v>
      </c>
      <c r="B282" s="11" t="s">
        <v>25</v>
      </c>
      <c r="C282" s="11">
        <v>446</v>
      </c>
      <c r="D282" s="11">
        <v>506</v>
      </c>
      <c r="E282" s="10">
        <v>1164</v>
      </c>
      <c r="F282" s="10">
        <v>1288</v>
      </c>
      <c r="G282" s="11">
        <v>595</v>
      </c>
      <c r="K282" s="10"/>
      <c r="L282" s="10"/>
      <c r="O282" s="10"/>
    </row>
    <row r="283" spans="1:15" x14ac:dyDescent="0.2">
      <c r="A283" s="29">
        <v>2016</v>
      </c>
      <c r="B283" s="11" t="s">
        <v>25</v>
      </c>
      <c r="C283" s="11">
        <v>162</v>
      </c>
      <c r="D283" s="11">
        <v>349</v>
      </c>
      <c r="E283" s="10">
        <v>1117</v>
      </c>
      <c r="F283" s="11">
        <v>534</v>
      </c>
      <c r="G283" s="11">
        <v>623</v>
      </c>
      <c r="K283" s="10"/>
      <c r="O283" s="10"/>
    </row>
    <row r="284" spans="1:15" x14ac:dyDescent="0.2">
      <c r="A284" s="29">
        <v>2017</v>
      </c>
      <c r="B284" s="11" t="s">
        <v>25</v>
      </c>
      <c r="C284" s="11">
        <v>182</v>
      </c>
      <c r="D284" s="11">
        <v>338</v>
      </c>
      <c r="E284" s="10">
        <v>1093</v>
      </c>
      <c r="F284" s="11">
        <v>694</v>
      </c>
      <c r="G284" s="11">
        <v>337</v>
      </c>
      <c r="K284" s="10"/>
      <c r="O284" s="10"/>
    </row>
    <row r="285" spans="1:15" x14ac:dyDescent="0.2">
      <c r="A285" s="29">
        <v>2018</v>
      </c>
      <c r="B285" s="11" t="s">
        <v>25</v>
      </c>
      <c r="C285" s="11">
        <v>189</v>
      </c>
      <c r="D285" s="11">
        <v>278</v>
      </c>
      <c r="E285" s="10">
        <v>1073</v>
      </c>
      <c r="F285" s="11">
        <v>508</v>
      </c>
      <c r="G285" s="11">
        <v>375</v>
      </c>
      <c r="K285" s="10"/>
      <c r="O285" s="10"/>
    </row>
    <row r="286" spans="1:15" x14ac:dyDescent="0.2">
      <c r="A286" s="29">
        <v>2019</v>
      </c>
      <c r="B286" s="11" t="s">
        <v>25</v>
      </c>
      <c r="C286" s="11">
        <v>370</v>
      </c>
      <c r="D286" s="11">
        <v>173</v>
      </c>
      <c r="E286" s="10">
        <v>1150</v>
      </c>
      <c r="F286" s="11">
        <v>461</v>
      </c>
      <c r="G286" s="11">
        <v>422</v>
      </c>
      <c r="K286" s="10"/>
      <c r="O286" s="10"/>
    </row>
    <row r="287" spans="1:15" x14ac:dyDescent="0.2">
      <c r="A287" s="29">
        <v>2020</v>
      </c>
      <c r="B287" s="11" t="s">
        <v>25</v>
      </c>
      <c r="C287" s="11">
        <v>398</v>
      </c>
      <c r="D287" s="11">
        <v>224</v>
      </c>
      <c r="E287" s="10">
        <v>1178</v>
      </c>
      <c r="F287" s="11">
        <v>460</v>
      </c>
      <c r="G287" s="11">
        <v>491</v>
      </c>
      <c r="K287" s="10"/>
      <c r="O287" s="10"/>
    </row>
    <row r="288" spans="1:15" x14ac:dyDescent="0.2">
      <c r="A288" s="29">
        <v>2021</v>
      </c>
      <c r="B288" s="11" t="s">
        <v>25</v>
      </c>
      <c r="C288" s="11">
        <v>570</v>
      </c>
      <c r="D288" s="11">
        <v>245</v>
      </c>
      <c r="E288" s="10">
        <v>1171</v>
      </c>
      <c r="F288" s="11">
        <v>418</v>
      </c>
      <c r="G288" s="11">
        <v>639</v>
      </c>
      <c r="K288" s="10"/>
      <c r="O288" s="10"/>
    </row>
    <row r="289" spans="1:15" x14ac:dyDescent="0.2">
      <c r="A289" s="29">
        <v>2014</v>
      </c>
      <c r="B289" s="11" t="s">
        <v>26</v>
      </c>
      <c r="C289" s="11">
        <v>89</v>
      </c>
      <c r="D289" s="11">
        <v>35</v>
      </c>
      <c r="E289" s="11">
        <v>646</v>
      </c>
      <c r="F289" s="11" t="s">
        <v>27</v>
      </c>
      <c r="G289" s="11">
        <v>1631</v>
      </c>
      <c r="O289" s="10"/>
    </row>
    <row r="290" spans="1:15" x14ac:dyDescent="0.2">
      <c r="A290" s="29">
        <v>2015</v>
      </c>
      <c r="B290" s="11" t="s">
        <v>26</v>
      </c>
      <c r="C290" s="11">
        <v>96</v>
      </c>
      <c r="D290" s="11">
        <v>38</v>
      </c>
      <c r="E290" s="11">
        <v>491</v>
      </c>
      <c r="F290" s="11" t="s">
        <v>27</v>
      </c>
      <c r="G290" s="11">
        <v>1572</v>
      </c>
      <c r="O290" s="10"/>
    </row>
    <row r="291" spans="1:15" x14ac:dyDescent="0.2">
      <c r="A291" s="29">
        <v>2016</v>
      </c>
      <c r="B291" s="11" t="s">
        <v>26</v>
      </c>
      <c r="C291" s="11">
        <v>44</v>
      </c>
      <c r="D291" s="11">
        <v>52</v>
      </c>
      <c r="E291" s="11">
        <v>665</v>
      </c>
      <c r="F291" s="11">
        <v>309</v>
      </c>
      <c r="G291" s="11">
        <v>1400</v>
      </c>
      <c r="O291" s="10"/>
    </row>
    <row r="292" spans="1:15" x14ac:dyDescent="0.2">
      <c r="A292" s="29">
        <v>2017</v>
      </c>
      <c r="B292" s="11" t="s">
        <v>26</v>
      </c>
      <c r="C292" s="11">
        <v>120</v>
      </c>
      <c r="D292" s="11">
        <v>38</v>
      </c>
      <c r="E292" s="11">
        <v>611</v>
      </c>
      <c r="F292" s="11">
        <v>141</v>
      </c>
      <c r="G292" s="11">
        <v>789</v>
      </c>
      <c r="O292" s="10"/>
    </row>
    <row r="293" spans="1:15" x14ac:dyDescent="0.2">
      <c r="A293" s="29">
        <v>2018</v>
      </c>
      <c r="B293" s="11" t="s">
        <v>26</v>
      </c>
      <c r="C293" s="11">
        <v>59</v>
      </c>
      <c r="D293" s="11">
        <v>81</v>
      </c>
      <c r="E293" s="11">
        <v>409</v>
      </c>
      <c r="F293" s="11">
        <v>209</v>
      </c>
      <c r="G293" s="11">
        <v>728</v>
      </c>
      <c r="O293" s="10"/>
    </row>
    <row r="294" spans="1:15" x14ac:dyDescent="0.2">
      <c r="A294" s="29">
        <v>2019</v>
      </c>
      <c r="B294" s="11" t="s">
        <v>26</v>
      </c>
      <c r="C294" s="11">
        <v>234</v>
      </c>
      <c r="D294" s="11">
        <v>140</v>
      </c>
      <c r="E294" s="11">
        <v>470</v>
      </c>
      <c r="F294" s="11">
        <v>262</v>
      </c>
      <c r="G294" s="11">
        <v>984</v>
      </c>
      <c r="O294" s="10"/>
    </row>
    <row r="295" spans="1:15" x14ac:dyDescent="0.2">
      <c r="A295" s="29">
        <v>2020</v>
      </c>
      <c r="B295" s="11" t="s">
        <v>26</v>
      </c>
      <c r="C295" s="11">
        <v>181</v>
      </c>
      <c r="D295" s="11">
        <v>189</v>
      </c>
      <c r="E295" s="11">
        <v>539</v>
      </c>
      <c r="F295" s="11">
        <v>261</v>
      </c>
      <c r="G295" s="11">
        <v>942</v>
      </c>
      <c r="O295" s="10"/>
    </row>
    <row r="296" spans="1:15" x14ac:dyDescent="0.2">
      <c r="A296" s="29">
        <v>2021</v>
      </c>
      <c r="B296" s="11" t="s">
        <v>26</v>
      </c>
      <c r="C296" s="11">
        <v>150</v>
      </c>
      <c r="D296" s="11">
        <v>176</v>
      </c>
      <c r="E296" s="11">
        <v>547</v>
      </c>
      <c r="F296" s="11">
        <v>335</v>
      </c>
      <c r="G296" s="11">
        <v>1047</v>
      </c>
      <c r="O296" s="10"/>
    </row>
    <row r="297" spans="1:15" x14ac:dyDescent="0.2">
      <c r="A297" s="88" t="s">
        <v>857</v>
      </c>
      <c r="O297" s="10"/>
    </row>
    <row r="298" spans="1:15" x14ac:dyDescent="0.2">
      <c r="A298" s="88" t="s">
        <v>1103</v>
      </c>
      <c r="O298" s="10"/>
    </row>
    <row r="299" spans="1:15" x14ac:dyDescent="0.2">
      <c r="A299" s="88" t="s">
        <v>1104</v>
      </c>
      <c r="O299" s="10"/>
    </row>
    <row r="300" spans="1:15" x14ac:dyDescent="0.2">
      <c r="A300" s="88"/>
      <c r="O300" s="10"/>
    </row>
    <row r="301" spans="1:15" x14ac:dyDescent="0.2">
      <c r="O301" s="10"/>
    </row>
    <row r="302" spans="1:15" ht="17.25" thickBot="1" x14ac:dyDescent="0.35">
      <c r="A302" s="30" t="s">
        <v>37</v>
      </c>
      <c r="O302" s="10"/>
    </row>
    <row r="303" spans="1:15" x14ac:dyDescent="0.2">
      <c r="A303" s="31" t="s">
        <v>955</v>
      </c>
      <c r="O303" s="10"/>
    </row>
    <row r="304" spans="1:15" x14ac:dyDescent="0.2">
      <c r="A304" s="35" t="s">
        <v>344</v>
      </c>
      <c r="B304" s="18">
        <v>2019</v>
      </c>
      <c r="C304" s="18">
        <v>2020</v>
      </c>
      <c r="D304" s="18">
        <v>2021</v>
      </c>
      <c r="O304" s="10"/>
    </row>
    <row r="305" spans="1:15" x14ac:dyDescent="0.2">
      <c r="A305" s="29" t="s">
        <v>345</v>
      </c>
      <c r="B305" s="11">
        <v>961</v>
      </c>
      <c r="C305" s="11">
        <v>974</v>
      </c>
      <c r="D305" s="11">
        <v>462</v>
      </c>
      <c r="O305" s="10"/>
    </row>
    <row r="306" spans="1:15" x14ac:dyDescent="0.2">
      <c r="A306" s="29" t="s">
        <v>203</v>
      </c>
      <c r="B306" s="11">
        <v>560</v>
      </c>
      <c r="C306" s="11">
        <v>540</v>
      </c>
      <c r="D306" s="11">
        <v>416</v>
      </c>
      <c r="O306" s="10"/>
    </row>
    <row r="307" spans="1:15" x14ac:dyDescent="0.2">
      <c r="A307" s="29" t="s">
        <v>346</v>
      </c>
      <c r="B307" s="11">
        <v>336</v>
      </c>
      <c r="C307" s="11">
        <v>398</v>
      </c>
      <c r="D307" s="11">
        <v>294</v>
      </c>
      <c r="O307" s="10"/>
    </row>
    <row r="308" spans="1:15" x14ac:dyDescent="0.2">
      <c r="A308" s="29" t="s">
        <v>210</v>
      </c>
      <c r="B308" s="11">
        <v>323</v>
      </c>
      <c r="C308" s="11">
        <v>336</v>
      </c>
      <c r="D308" s="11">
        <v>245</v>
      </c>
      <c r="O308" s="10"/>
    </row>
    <row r="309" spans="1:15" x14ac:dyDescent="0.2">
      <c r="A309" s="29" t="s">
        <v>347</v>
      </c>
      <c r="B309" s="11">
        <v>323</v>
      </c>
      <c r="C309" s="11">
        <v>296</v>
      </c>
      <c r="D309" s="11">
        <v>274</v>
      </c>
      <c r="O309" s="10"/>
    </row>
    <row r="310" spans="1:15" x14ac:dyDescent="0.2">
      <c r="A310" s="29" t="s">
        <v>348</v>
      </c>
      <c r="B310" s="11">
        <v>237</v>
      </c>
      <c r="C310" s="11">
        <v>259</v>
      </c>
      <c r="D310" s="11">
        <v>248</v>
      </c>
      <c r="O310" s="10"/>
    </row>
    <row r="311" spans="1:15" x14ac:dyDescent="0.2">
      <c r="A311" s="29" t="s">
        <v>209</v>
      </c>
      <c r="B311" s="11">
        <v>231</v>
      </c>
      <c r="C311" s="11">
        <v>243</v>
      </c>
      <c r="D311" s="11">
        <v>140</v>
      </c>
      <c r="O311" s="10"/>
    </row>
    <row r="312" spans="1:15" x14ac:dyDescent="0.2">
      <c r="A312" s="29" t="s">
        <v>349</v>
      </c>
      <c r="B312" s="11">
        <v>213</v>
      </c>
      <c r="C312" s="11">
        <v>206</v>
      </c>
      <c r="D312" s="11">
        <v>139</v>
      </c>
      <c r="O312" s="10"/>
    </row>
    <row r="313" spans="1:15" x14ac:dyDescent="0.2">
      <c r="A313" s="29" t="s">
        <v>350</v>
      </c>
      <c r="B313" s="11">
        <v>212</v>
      </c>
      <c r="C313" s="11">
        <v>199</v>
      </c>
      <c r="D313" s="11">
        <v>210</v>
      </c>
      <c r="O313" s="10"/>
    </row>
    <row r="314" spans="1:15" x14ac:dyDescent="0.2">
      <c r="A314" s="29" t="s">
        <v>351</v>
      </c>
      <c r="B314" s="11">
        <v>196</v>
      </c>
      <c r="C314" s="11">
        <v>196</v>
      </c>
      <c r="D314" s="11">
        <v>147</v>
      </c>
      <c r="O314" s="10"/>
    </row>
    <row r="315" spans="1:15" x14ac:dyDescent="0.2">
      <c r="A315" s="29" t="s">
        <v>208</v>
      </c>
      <c r="B315" s="11">
        <v>200</v>
      </c>
      <c r="C315" s="11">
        <v>194</v>
      </c>
      <c r="D315" s="11">
        <v>281</v>
      </c>
      <c r="O315" s="10"/>
    </row>
    <row r="316" spans="1:15" x14ac:dyDescent="0.2">
      <c r="A316" s="29" t="s">
        <v>207</v>
      </c>
      <c r="B316" s="11">
        <v>143</v>
      </c>
      <c r="C316" s="11">
        <v>135</v>
      </c>
      <c r="D316" s="11">
        <v>135</v>
      </c>
      <c r="O316" s="10"/>
    </row>
    <row r="317" spans="1:15" x14ac:dyDescent="0.2">
      <c r="A317" s="29" t="s">
        <v>352</v>
      </c>
      <c r="B317" s="11">
        <v>119</v>
      </c>
      <c r="C317" s="11">
        <v>83</v>
      </c>
      <c r="D317" s="11">
        <v>76</v>
      </c>
      <c r="O317" s="10"/>
    </row>
    <row r="318" spans="1:15" x14ac:dyDescent="0.2">
      <c r="A318" s="29" t="s">
        <v>353</v>
      </c>
      <c r="B318" s="11">
        <v>53</v>
      </c>
      <c r="C318" s="11">
        <v>72</v>
      </c>
      <c r="D318" s="11">
        <v>54</v>
      </c>
      <c r="O318" s="10"/>
    </row>
    <row r="319" spans="1:15" x14ac:dyDescent="0.2">
      <c r="A319" s="29" t="s">
        <v>354</v>
      </c>
      <c r="B319" s="11">
        <v>33</v>
      </c>
      <c r="C319" s="11">
        <v>44</v>
      </c>
      <c r="D319" s="11">
        <v>21</v>
      </c>
      <c r="O319" s="10"/>
    </row>
    <row r="320" spans="1:15" x14ac:dyDescent="0.2">
      <c r="A320" s="29" t="s">
        <v>355</v>
      </c>
      <c r="B320" s="11">
        <v>33</v>
      </c>
      <c r="C320" s="11">
        <v>28</v>
      </c>
      <c r="D320" s="11">
        <v>52</v>
      </c>
      <c r="O320" s="10"/>
    </row>
    <row r="321" spans="1:15" x14ac:dyDescent="0.2">
      <c r="A321" s="29" t="s">
        <v>356</v>
      </c>
      <c r="B321" s="11">
        <v>12</v>
      </c>
      <c r="C321" s="11">
        <v>22</v>
      </c>
      <c r="D321" s="11">
        <v>18</v>
      </c>
      <c r="O321" s="10"/>
    </row>
    <row r="322" spans="1:15" x14ac:dyDescent="0.2">
      <c r="A322" s="88" t="s">
        <v>856</v>
      </c>
      <c r="O322" s="10"/>
    </row>
    <row r="323" spans="1:15" x14ac:dyDescent="0.2">
      <c r="A323" s="88" t="s">
        <v>1105</v>
      </c>
      <c r="O323" s="10"/>
    </row>
    <row r="324" spans="1:15" x14ac:dyDescent="0.2">
      <c r="A324" s="29" t="s">
        <v>1104</v>
      </c>
      <c r="O324" s="10"/>
    </row>
  </sheetData>
  <phoneticPr fontId="23" type="noConversion"/>
  <hyperlinks>
    <hyperlink ref="D2" location="Cover!A1" display="Return to: Cover" xr:uid="{732C20E7-EBE4-499A-944B-DB54C56DFDE2}"/>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4354C-78B1-492F-B33D-3B4B884AE430}">
  <dimension ref="A1:G125"/>
  <sheetViews>
    <sheetView zoomScaleNormal="100" workbookViewId="0">
      <selection activeCell="J97" sqref="J97"/>
    </sheetView>
  </sheetViews>
  <sheetFormatPr defaultColWidth="9.33203125" defaultRowHeight="12.75" x14ac:dyDescent="0.2"/>
  <cols>
    <col min="1" max="1" width="26.5" style="29" customWidth="1"/>
    <col min="2" max="2" width="14.5" style="14" customWidth="1"/>
    <col min="3" max="3" width="16.6640625" style="14" customWidth="1"/>
    <col min="4" max="4" width="15.5" style="14" customWidth="1"/>
    <col min="5" max="5" width="13.33203125" style="14" customWidth="1"/>
    <col min="6" max="7" width="14.33203125" style="14" customWidth="1"/>
    <col min="8" max="16384" width="9.33203125" style="5"/>
  </cols>
  <sheetData>
    <row r="1" spans="1:7" s="1" customFormat="1" x14ac:dyDescent="0.2">
      <c r="A1" s="25"/>
      <c r="B1" s="12"/>
      <c r="C1" s="12"/>
      <c r="D1" s="12"/>
      <c r="E1" s="12"/>
      <c r="F1" s="12"/>
      <c r="G1" s="12"/>
    </row>
    <row r="2" spans="1:7" s="1" customFormat="1" ht="20.25" thickBot="1" x14ac:dyDescent="0.35">
      <c r="A2" s="26" t="s">
        <v>762</v>
      </c>
      <c r="B2" s="12"/>
      <c r="C2" s="12"/>
      <c r="D2" s="83" t="s">
        <v>810</v>
      </c>
      <c r="E2" s="12"/>
      <c r="F2" s="12"/>
      <c r="G2" s="12"/>
    </row>
    <row r="3" spans="1:7" s="1" customFormat="1" ht="18.75" thickTop="1" x14ac:dyDescent="0.25">
      <c r="A3" s="86" t="s">
        <v>2</v>
      </c>
      <c r="B3" s="12"/>
      <c r="C3" s="12"/>
      <c r="D3" s="12"/>
      <c r="E3" s="12"/>
      <c r="F3" s="12"/>
      <c r="G3" s="12"/>
    </row>
    <row r="4" spans="1:7" s="4" customFormat="1" x14ac:dyDescent="0.2">
      <c r="A4" s="28"/>
      <c r="B4" s="13"/>
      <c r="C4" s="13"/>
      <c r="D4" s="13"/>
      <c r="E4" s="13"/>
      <c r="F4" s="13"/>
      <c r="G4" s="13"/>
    </row>
    <row r="5" spans="1:7" s="1" customFormat="1" x14ac:dyDescent="0.2">
      <c r="A5" s="25"/>
      <c r="B5" s="12"/>
      <c r="C5" s="12"/>
      <c r="D5" s="12"/>
      <c r="E5" s="12"/>
      <c r="F5" s="12"/>
      <c r="G5" s="12"/>
    </row>
    <row r="6" spans="1:7" ht="17.25" thickBot="1" x14ac:dyDescent="0.35">
      <c r="A6" s="30" t="s">
        <v>9</v>
      </c>
    </row>
    <row r="7" spans="1:7" x14ac:dyDescent="0.2">
      <c r="A7" s="31" t="s">
        <v>956</v>
      </c>
    </row>
    <row r="8" spans="1:7" x14ac:dyDescent="0.2">
      <c r="A8" s="35" t="s">
        <v>279</v>
      </c>
      <c r="B8" s="15" t="s">
        <v>25</v>
      </c>
      <c r="C8" s="15"/>
      <c r="D8" s="15" t="s">
        <v>26</v>
      </c>
      <c r="E8" s="15"/>
    </row>
    <row r="9" spans="1:7" x14ac:dyDescent="0.2">
      <c r="A9" s="35"/>
      <c r="B9" s="15">
        <v>2020</v>
      </c>
      <c r="C9" s="15">
        <v>2021</v>
      </c>
      <c r="D9" s="15">
        <v>2020</v>
      </c>
      <c r="E9" s="15">
        <v>2021</v>
      </c>
    </row>
    <row r="10" spans="1:7" x14ac:dyDescent="0.2">
      <c r="A10" s="29" t="s">
        <v>280</v>
      </c>
      <c r="B10" s="14">
        <v>632</v>
      </c>
      <c r="C10" s="14">
        <v>484</v>
      </c>
      <c r="D10" s="14">
        <v>459</v>
      </c>
      <c r="E10" s="14">
        <v>356</v>
      </c>
    </row>
    <row r="11" spans="1:7" x14ac:dyDescent="0.2">
      <c r="A11" s="29" t="s">
        <v>281</v>
      </c>
      <c r="B11" s="14">
        <v>62</v>
      </c>
      <c r="C11" s="14">
        <v>41</v>
      </c>
      <c r="D11" s="14">
        <v>34</v>
      </c>
      <c r="E11" s="14">
        <v>27</v>
      </c>
    </row>
    <row r="12" spans="1:7" x14ac:dyDescent="0.2">
      <c r="A12" s="29" t="s">
        <v>282</v>
      </c>
      <c r="B12" s="14">
        <v>78</v>
      </c>
      <c r="C12" s="14">
        <v>75</v>
      </c>
      <c r="D12" s="14">
        <v>21</v>
      </c>
      <c r="E12" s="14">
        <v>27</v>
      </c>
    </row>
    <row r="13" spans="1:7" x14ac:dyDescent="0.2">
      <c r="A13" s="29" t="s">
        <v>283</v>
      </c>
      <c r="B13" s="14">
        <v>10</v>
      </c>
      <c r="C13" s="14">
        <v>24</v>
      </c>
      <c r="D13" s="14">
        <v>12</v>
      </c>
      <c r="E13" s="14">
        <v>13</v>
      </c>
    </row>
    <row r="14" spans="1:7" x14ac:dyDescent="0.2">
      <c r="A14" s="29" t="s">
        <v>284</v>
      </c>
      <c r="B14" s="14">
        <v>26</v>
      </c>
      <c r="C14" s="14">
        <v>29</v>
      </c>
      <c r="D14" s="14">
        <v>8</v>
      </c>
      <c r="E14" s="14">
        <v>11</v>
      </c>
    </row>
    <row r="15" spans="1:7" x14ac:dyDescent="0.2">
      <c r="A15" s="29" t="s">
        <v>285</v>
      </c>
      <c r="B15" s="14">
        <v>15</v>
      </c>
      <c r="C15" s="14">
        <v>6</v>
      </c>
      <c r="D15" s="14">
        <v>7</v>
      </c>
      <c r="E15" s="14">
        <v>5</v>
      </c>
    </row>
    <row r="16" spans="1:7" x14ac:dyDescent="0.2">
      <c r="A16" s="29" t="s">
        <v>286</v>
      </c>
      <c r="B16" s="14">
        <v>7</v>
      </c>
      <c r="C16" s="11" t="s">
        <v>175</v>
      </c>
      <c r="D16" s="14" t="s">
        <v>175</v>
      </c>
      <c r="E16" s="11" t="s">
        <v>175</v>
      </c>
    </row>
    <row r="17" spans="1:5" x14ac:dyDescent="0.2">
      <c r="A17" s="29" t="s">
        <v>150</v>
      </c>
      <c r="B17" s="14">
        <v>84</v>
      </c>
      <c r="C17" s="14">
        <v>55</v>
      </c>
      <c r="D17" s="14">
        <v>62</v>
      </c>
      <c r="E17" s="14">
        <v>49</v>
      </c>
    </row>
    <row r="18" spans="1:5" x14ac:dyDescent="0.2">
      <c r="A18" s="31" t="s">
        <v>51</v>
      </c>
      <c r="B18" s="55">
        <v>914</v>
      </c>
      <c r="C18" s="55">
        <v>716</v>
      </c>
      <c r="D18" s="55">
        <v>607</v>
      </c>
      <c r="E18" s="55">
        <v>490</v>
      </c>
    </row>
    <row r="19" spans="1:5" x14ac:dyDescent="0.2">
      <c r="A19" s="88" t="s">
        <v>896</v>
      </c>
      <c r="B19" s="55"/>
      <c r="C19" s="55"/>
      <c r="D19" s="55"/>
      <c r="E19" s="55"/>
    </row>
    <row r="21" spans="1:5" x14ac:dyDescent="0.2">
      <c r="A21" s="31" t="s">
        <v>957</v>
      </c>
    </row>
    <row r="22" spans="1:5" x14ac:dyDescent="0.2">
      <c r="A22" s="35" t="s">
        <v>287</v>
      </c>
      <c r="B22" s="15" t="s">
        <v>25</v>
      </c>
      <c r="C22" s="15"/>
      <c r="D22" s="15" t="s">
        <v>26</v>
      </c>
      <c r="E22" s="15"/>
    </row>
    <row r="23" spans="1:5" x14ac:dyDescent="0.2">
      <c r="A23" s="35"/>
      <c r="B23" s="15">
        <v>2020</v>
      </c>
      <c r="C23" s="15">
        <v>2021</v>
      </c>
      <c r="D23" s="15">
        <v>2020</v>
      </c>
      <c r="E23" s="15">
        <v>2021</v>
      </c>
    </row>
    <row r="24" spans="1:5" x14ac:dyDescent="0.2">
      <c r="A24" s="29" t="s">
        <v>64</v>
      </c>
      <c r="B24" s="56">
        <v>0.624</v>
      </c>
      <c r="C24" s="57">
        <v>0.59599999999999997</v>
      </c>
      <c r="D24" s="56">
        <v>0.63600000000000001</v>
      </c>
      <c r="E24" s="57">
        <v>0.57299999999999995</v>
      </c>
    </row>
    <row r="25" spans="1:5" x14ac:dyDescent="0.2">
      <c r="A25" s="29" t="s">
        <v>63</v>
      </c>
      <c r="B25" s="56">
        <v>0.25700000000000001</v>
      </c>
      <c r="C25" s="57">
        <v>0.29099999999999998</v>
      </c>
      <c r="D25" s="56">
        <v>0.23</v>
      </c>
      <c r="E25" s="57">
        <v>0.31</v>
      </c>
    </row>
    <row r="26" spans="1:5" x14ac:dyDescent="0.2">
      <c r="A26" s="29" t="s">
        <v>288</v>
      </c>
      <c r="B26" s="56">
        <v>0.11899999999999999</v>
      </c>
      <c r="C26" s="56">
        <v>0.1130000000000001</v>
      </c>
      <c r="D26" s="56">
        <v>0.13400000000000001</v>
      </c>
      <c r="E26" s="57">
        <f>E27-E24-E25</f>
        <v>0.11700000000000005</v>
      </c>
    </row>
    <row r="27" spans="1:5" x14ac:dyDescent="0.2">
      <c r="A27" s="29" t="s">
        <v>51</v>
      </c>
      <c r="B27" s="58">
        <v>1</v>
      </c>
      <c r="C27" s="58">
        <v>1</v>
      </c>
      <c r="D27" s="58">
        <v>1</v>
      </c>
      <c r="E27" s="58">
        <v>1</v>
      </c>
    </row>
    <row r="28" spans="1:5" x14ac:dyDescent="0.2">
      <c r="A28" s="88" t="s">
        <v>896</v>
      </c>
      <c r="B28" s="58"/>
      <c r="C28" s="58"/>
      <c r="D28" s="58"/>
      <c r="E28" s="58"/>
    </row>
    <row r="29" spans="1:5" x14ac:dyDescent="0.2">
      <c r="A29" s="5"/>
    </row>
    <row r="30" spans="1:5" x14ac:dyDescent="0.2">
      <c r="A30" s="31" t="s">
        <v>958</v>
      </c>
    </row>
    <row r="31" spans="1:5" x14ac:dyDescent="0.2">
      <c r="A31" s="35" t="s">
        <v>289</v>
      </c>
      <c r="B31" s="15" t="s">
        <v>25</v>
      </c>
      <c r="C31" s="15"/>
      <c r="D31" s="15" t="s">
        <v>26</v>
      </c>
      <c r="E31" s="15"/>
    </row>
    <row r="32" spans="1:5" x14ac:dyDescent="0.2">
      <c r="A32" s="35"/>
      <c r="B32" s="15">
        <v>2020</v>
      </c>
      <c r="C32" s="15">
        <v>2021</v>
      </c>
      <c r="D32" s="15">
        <v>2020</v>
      </c>
      <c r="E32" s="15">
        <v>2021</v>
      </c>
    </row>
    <row r="33" spans="1:5" x14ac:dyDescent="0.2">
      <c r="A33" s="29" t="s">
        <v>290</v>
      </c>
      <c r="B33" s="14" t="s">
        <v>291</v>
      </c>
      <c r="C33" s="14" t="s">
        <v>772</v>
      </c>
      <c r="D33" s="14" t="s">
        <v>292</v>
      </c>
      <c r="E33" s="14" t="s">
        <v>775</v>
      </c>
    </row>
    <row r="34" spans="1:5" x14ac:dyDescent="0.2">
      <c r="A34" s="29" t="s">
        <v>293</v>
      </c>
      <c r="B34" s="14" t="s">
        <v>294</v>
      </c>
      <c r="C34" s="14" t="s">
        <v>773</v>
      </c>
      <c r="D34" s="14" t="s">
        <v>295</v>
      </c>
      <c r="E34" s="14" t="s">
        <v>776</v>
      </c>
    </row>
    <row r="35" spans="1:5" x14ac:dyDescent="0.2">
      <c r="A35" s="29" t="s">
        <v>296</v>
      </c>
      <c r="B35" s="14" t="s">
        <v>297</v>
      </c>
      <c r="C35" s="14" t="s">
        <v>774</v>
      </c>
      <c r="D35" s="14" t="s">
        <v>298</v>
      </c>
      <c r="E35" s="14" t="s">
        <v>777</v>
      </c>
    </row>
    <row r="36" spans="1:5" x14ac:dyDescent="0.2">
      <c r="A36" s="29" t="s">
        <v>51</v>
      </c>
      <c r="B36" s="19">
        <v>1209</v>
      </c>
      <c r="C36" s="14">
        <v>908</v>
      </c>
      <c r="D36" s="14">
        <v>881</v>
      </c>
      <c r="E36" s="59">
        <v>732</v>
      </c>
    </row>
    <row r="37" spans="1:5" x14ac:dyDescent="0.2">
      <c r="A37" s="88" t="s">
        <v>896</v>
      </c>
    </row>
    <row r="38" spans="1:5" x14ac:dyDescent="0.2">
      <c r="A38" s="88" t="s">
        <v>861</v>
      </c>
    </row>
    <row r="41" spans="1:5" ht="17.25" thickBot="1" x14ac:dyDescent="0.35">
      <c r="A41" s="30" t="s">
        <v>10</v>
      </c>
    </row>
    <row r="42" spans="1:5" x14ac:dyDescent="0.2">
      <c r="A42" s="31" t="s">
        <v>959</v>
      </c>
    </row>
    <row r="43" spans="1:5" ht="25.5" x14ac:dyDescent="0.2">
      <c r="A43" s="35" t="s">
        <v>299</v>
      </c>
      <c r="B43" s="52" t="s">
        <v>180</v>
      </c>
      <c r="C43" s="15"/>
    </row>
    <row r="44" spans="1:5" x14ac:dyDescent="0.2">
      <c r="A44" s="35"/>
      <c r="B44" s="15">
        <v>2020</v>
      </c>
      <c r="C44" s="15">
        <v>2021</v>
      </c>
    </row>
    <row r="45" spans="1:5" x14ac:dyDescent="0.2">
      <c r="A45" s="29" t="s">
        <v>300</v>
      </c>
      <c r="B45" s="19">
        <v>654</v>
      </c>
      <c r="C45" s="19">
        <v>983</v>
      </c>
    </row>
    <row r="46" spans="1:5" x14ac:dyDescent="0.2">
      <c r="A46" s="29" t="s">
        <v>0</v>
      </c>
      <c r="B46" s="19">
        <v>516</v>
      </c>
      <c r="C46" s="19">
        <v>386</v>
      </c>
    </row>
    <row r="47" spans="1:5" x14ac:dyDescent="0.2">
      <c r="A47" s="29" t="s">
        <v>24</v>
      </c>
      <c r="B47" s="19">
        <v>102</v>
      </c>
      <c r="C47" s="19">
        <v>110</v>
      </c>
    </row>
    <row r="48" spans="1:5" x14ac:dyDescent="0.2">
      <c r="A48" s="29" t="s">
        <v>301</v>
      </c>
      <c r="B48" s="19">
        <v>114</v>
      </c>
      <c r="C48" s="19">
        <v>151</v>
      </c>
    </row>
    <row r="49" spans="1:3" x14ac:dyDescent="0.2">
      <c r="A49" s="29" t="s">
        <v>302</v>
      </c>
      <c r="B49" s="19">
        <v>30</v>
      </c>
      <c r="C49" s="19">
        <v>21</v>
      </c>
    </row>
    <row r="50" spans="1:3" x14ac:dyDescent="0.2">
      <c r="A50" s="29" t="s">
        <v>754</v>
      </c>
      <c r="B50" s="19">
        <v>13</v>
      </c>
      <c r="C50" s="19">
        <f>13+28</f>
        <v>41</v>
      </c>
    </row>
    <row r="51" spans="1:3" x14ac:dyDescent="0.2">
      <c r="A51" s="54" t="s">
        <v>51</v>
      </c>
      <c r="B51" s="19">
        <v>1429</v>
      </c>
      <c r="C51" s="19">
        <f>SUM(C45:C50)</f>
        <v>1692</v>
      </c>
    </row>
    <row r="52" spans="1:3" x14ac:dyDescent="0.2">
      <c r="A52" s="88" t="s">
        <v>862</v>
      </c>
      <c r="B52" s="19"/>
      <c r="C52" s="19"/>
    </row>
    <row r="54" spans="1:3" x14ac:dyDescent="0.2">
      <c r="A54" s="31" t="s">
        <v>960</v>
      </c>
    </row>
    <row r="55" spans="1:3" ht="25.5" x14ac:dyDescent="0.2">
      <c r="A55" s="35" t="s">
        <v>299</v>
      </c>
      <c r="B55" s="52" t="s">
        <v>180</v>
      </c>
      <c r="C55" s="15"/>
    </row>
    <row r="56" spans="1:3" x14ac:dyDescent="0.2">
      <c r="A56" s="35"/>
      <c r="B56" s="15">
        <v>2020</v>
      </c>
      <c r="C56" s="15">
        <v>2021</v>
      </c>
    </row>
    <row r="57" spans="1:3" x14ac:dyDescent="0.2">
      <c r="A57" s="29" t="s">
        <v>0</v>
      </c>
      <c r="B57" s="19">
        <v>1463</v>
      </c>
      <c r="C57" s="19">
        <v>756</v>
      </c>
    </row>
    <row r="58" spans="1:3" x14ac:dyDescent="0.2">
      <c r="A58" s="29" t="s">
        <v>47</v>
      </c>
      <c r="B58" s="19">
        <v>913</v>
      </c>
      <c r="C58" s="19">
        <v>691</v>
      </c>
    </row>
    <row r="59" spans="1:3" x14ac:dyDescent="0.2">
      <c r="A59" s="29" t="s">
        <v>249</v>
      </c>
      <c r="B59" s="19">
        <v>815</v>
      </c>
      <c r="C59" s="19">
        <v>469</v>
      </c>
    </row>
    <row r="60" spans="1:3" x14ac:dyDescent="0.2">
      <c r="A60" s="29" t="s">
        <v>24</v>
      </c>
      <c r="B60" s="19">
        <v>712</v>
      </c>
      <c r="C60" s="19">
        <v>412</v>
      </c>
    </row>
    <row r="61" spans="1:3" x14ac:dyDescent="0.2">
      <c r="A61" s="29" t="s">
        <v>302</v>
      </c>
      <c r="B61" s="19">
        <v>115</v>
      </c>
      <c r="C61" s="19">
        <v>53</v>
      </c>
    </row>
    <row r="62" spans="1:3" x14ac:dyDescent="0.2">
      <c r="A62" s="29" t="s">
        <v>150</v>
      </c>
      <c r="B62" s="19">
        <v>8</v>
      </c>
      <c r="C62" s="19">
        <v>26</v>
      </c>
    </row>
    <row r="63" spans="1:3" x14ac:dyDescent="0.2">
      <c r="A63" s="54" t="s">
        <v>51</v>
      </c>
      <c r="B63" s="19">
        <v>4026</v>
      </c>
      <c r="C63" s="19">
        <f>SUM(C57:C62)</f>
        <v>2407</v>
      </c>
    </row>
    <row r="64" spans="1:3" x14ac:dyDescent="0.2">
      <c r="A64" s="88" t="s">
        <v>862</v>
      </c>
    </row>
    <row r="67" spans="1:7" ht="17.25" thickBot="1" x14ac:dyDescent="0.35">
      <c r="A67" s="30" t="s">
        <v>6</v>
      </c>
    </row>
    <row r="68" spans="1:7" x14ac:dyDescent="0.2">
      <c r="A68" s="31" t="s">
        <v>961</v>
      </c>
    </row>
    <row r="69" spans="1:7" ht="51" x14ac:dyDescent="0.2">
      <c r="A69" s="53" t="s">
        <v>21</v>
      </c>
      <c r="B69" s="52" t="s">
        <v>303</v>
      </c>
      <c r="C69" s="52" t="s">
        <v>304</v>
      </c>
      <c r="D69" s="52" t="s">
        <v>305</v>
      </c>
      <c r="E69" s="52" t="s">
        <v>306</v>
      </c>
      <c r="F69" s="52" t="s">
        <v>307</v>
      </c>
      <c r="G69" s="52" t="s">
        <v>308</v>
      </c>
    </row>
    <row r="70" spans="1:7" x14ac:dyDescent="0.2">
      <c r="A70" s="29">
        <v>2007</v>
      </c>
      <c r="B70" s="19">
        <v>6122</v>
      </c>
      <c r="C70" s="19">
        <v>4045</v>
      </c>
      <c r="D70" s="19">
        <v>3750</v>
      </c>
      <c r="E70" s="19">
        <v>3385</v>
      </c>
      <c r="F70" s="19">
        <v>2613</v>
      </c>
      <c r="G70" s="19">
        <v>2289</v>
      </c>
    </row>
    <row r="71" spans="1:7" x14ac:dyDescent="0.2">
      <c r="A71" s="29">
        <v>2008</v>
      </c>
      <c r="B71" s="19">
        <v>5653</v>
      </c>
      <c r="C71" s="19">
        <v>3437</v>
      </c>
      <c r="D71" s="19">
        <v>3445</v>
      </c>
      <c r="E71" s="19">
        <v>2890</v>
      </c>
      <c r="F71" s="19">
        <v>2362</v>
      </c>
      <c r="G71" s="19">
        <v>1872</v>
      </c>
    </row>
    <row r="72" spans="1:7" x14ac:dyDescent="0.2">
      <c r="A72" s="29">
        <v>2009</v>
      </c>
      <c r="B72" s="19">
        <v>5778</v>
      </c>
      <c r="C72" s="19">
        <v>3622</v>
      </c>
      <c r="D72" s="19">
        <v>3856</v>
      </c>
      <c r="E72" s="19">
        <v>2832</v>
      </c>
      <c r="F72" s="19">
        <v>2660</v>
      </c>
      <c r="G72" s="19">
        <v>1863</v>
      </c>
    </row>
    <row r="73" spans="1:7" x14ac:dyDescent="0.2">
      <c r="A73" s="29">
        <v>2010</v>
      </c>
      <c r="B73" s="19">
        <v>6514</v>
      </c>
      <c r="C73" s="19">
        <v>4763</v>
      </c>
      <c r="D73" s="19">
        <v>4279</v>
      </c>
      <c r="E73" s="19">
        <v>3597</v>
      </c>
      <c r="F73" s="19">
        <v>2915</v>
      </c>
      <c r="G73" s="19">
        <v>2273</v>
      </c>
    </row>
    <row r="74" spans="1:7" x14ac:dyDescent="0.2">
      <c r="A74" s="29">
        <v>2011</v>
      </c>
      <c r="B74" s="19">
        <v>6283</v>
      </c>
      <c r="C74" s="19">
        <v>4468</v>
      </c>
      <c r="D74" s="19">
        <v>4772</v>
      </c>
      <c r="E74" s="19">
        <v>3397</v>
      </c>
      <c r="F74" s="19">
        <v>3502</v>
      </c>
      <c r="G74" s="19">
        <v>2127</v>
      </c>
    </row>
    <row r="75" spans="1:7" x14ac:dyDescent="0.2">
      <c r="A75" s="29">
        <v>2012</v>
      </c>
      <c r="B75" s="19">
        <v>6330</v>
      </c>
      <c r="C75" s="19">
        <v>4412</v>
      </c>
      <c r="D75" s="19">
        <v>5323</v>
      </c>
      <c r="E75" s="19">
        <v>3688</v>
      </c>
      <c r="F75" s="19">
        <v>3893</v>
      </c>
      <c r="G75" s="19">
        <v>2338</v>
      </c>
    </row>
    <row r="76" spans="1:7" x14ac:dyDescent="0.2">
      <c r="A76" s="29">
        <v>2013</v>
      </c>
      <c r="B76" s="19">
        <v>6439</v>
      </c>
      <c r="C76" s="19">
        <v>4874</v>
      </c>
      <c r="D76" s="19">
        <v>5684</v>
      </c>
      <c r="E76" s="19">
        <v>4018</v>
      </c>
      <c r="F76" s="19">
        <v>4144</v>
      </c>
      <c r="G76" s="19">
        <v>2509</v>
      </c>
    </row>
    <row r="77" spans="1:7" x14ac:dyDescent="0.2">
      <c r="A77" s="29">
        <v>2014</v>
      </c>
      <c r="B77" s="19">
        <v>7049</v>
      </c>
      <c r="C77" s="19">
        <v>4395</v>
      </c>
      <c r="D77" s="19">
        <v>5593</v>
      </c>
      <c r="E77" s="19">
        <v>3741</v>
      </c>
      <c r="F77" s="19">
        <v>4667</v>
      </c>
      <c r="G77" s="19">
        <v>2622</v>
      </c>
    </row>
    <row r="78" spans="1:7" x14ac:dyDescent="0.2">
      <c r="A78" s="29">
        <v>2015</v>
      </c>
      <c r="B78" s="19">
        <v>4372</v>
      </c>
      <c r="C78" s="19">
        <v>3753</v>
      </c>
      <c r="D78" s="19">
        <v>4116</v>
      </c>
      <c r="E78" s="19">
        <v>3143</v>
      </c>
      <c r="F78" s="19">
        <v>3294</v>
      </c>
      <c r="G78" s="19">
        <v>2546</v>
      </c>
    </row>
    <row r="79" spans="1:7" x14ac:dyDescent="0.2">
      <c r="A79" s="29">
        <v>2016</v>
      </c>
      <c r="B79" s="19">
        <v>3448</v>
      </c>
      <c r="C79" s="19">
        <v>2795</v>
      </c>
      <c r="D79" s="19">
        <v>3169</v>
      </c>
      <c r="E79" s="19">
        <v>2608</v>
      </c>
      <c r="F79" s="19">
        <v>2569</v>
      </c>
      <c r="G79" s="19">
        <v>2114</v>
      </c>
    </row>
    <row r="80" spans="1:7" x14ac:dyDescent="0.2">
      <c r="A80" s="29">
        <v>2017</v>
      </c>
      <c r="B80" s="19">
        <v>4615</v>
      </c>
      <c r="C80" s="19">
        <v>1600</v>
      </c>
      <c r="D80" s="19">
        <v>3924</v>
      </c>
      <c r="E80" s="19">
        <v>1370</v>
      </c>
      <c r="F80" s="19">
        <v>2995</v>
      </c>
      <c r="G80" s="19">
        <v>1046</v>
      </c>
    </row>
    <row r="81" spans="1:7" x14ac:dyDescent="0.2">
      <c r="A81" s="29">
        <v>2018</v>
      </c>
      <c r="B81" s="19">
        <v>3899</v>
      </c>
      <c r="C81" s="14">
        <v>951</v>
      </c>
      <c r="D81" s="19">
        <v>3087</v>
      </c>
      <c r="E81" s="14">
        <v>641</v>
      </c>
      <c r="F81" s="19">
        <v>2415</v>
      </c>
      <c r="G81" s="14" t="s">
        <v>309</v>
      </c>
    </row>
    <row r="82" spans="1:7" x14ac:dyDescent="0.2">
      <c r="A82" s="29">
        <v>2019</v>
      </c>
      <c r="B82" s="19">
        <v>3447</v>
      </c>
      <c r="C82" s="14">
        <v>274</v>
      </c>
      <c r="D82" s="19">
        <v>2606</v>
      </c>
      <c r="E82" s="14">
        <v>171</v>
      </c>
      <c r="F82" s="19">
        <v>1978</v>
      </c>
      <c r="G82" s="14" t="s">
        <v>310</v>
      </c>
    </row>
    <row r="83" spans="1:7" x14ac:dyDescent="0.2">
      <c r="A83" s="29">
        <v>2020</v>
      </c>
      <c r="B83" s="19">
        <v>3255</v>
      </c>
      <c r="C83" s="14">
        <v>193</v>
      </c>
      <c r="D83" s="19">
        <v>2838</v>
      </c>
      <c r="E83" s="14">
        <v>100</v>
      </c>
      <c r="F83" s="19">
        <v>1988</v>
      </c>
      <c r="G83" s="14" t="s">
        <v>311</v>
      </c>
    </row>
    <row r="84" spans="1:7" x14ac:dyDescent="0.2">
      <c r="A84" s="29">
        <v>2021</v>
      </c>
      <c r="B84" s="19">
        <v>3361</v>
      </c>
      <c r="C84" s="14">
        <v>75</v>
      </c>
      <c r="D84" s="19">
        <v>2793</v>
      </c>
      <c r="E84" s="14">
        <v>39</v>
      </c>
      <c r="F84" s="19">
        <v>2091</v>
      </c>
      <c r="G84" s="14" t="s">
        <v>771</v>
      </c>
    </row>
    <row r="85" spans="1:7" x14ac:dyDescent="0.2">
      <c r="A85" s="88" t="s">
        <v>312</v>
      </c>
    </row>
    <row r="86" spans="1:7" x14ac:dyDescent="0.2">
      <c r="A86" s="88" t="s">
        <v>863</v>
      </c>
    </row>
    <row r="87" spans="1:7" x14ac:dyDescent="0.2">
      <c r="A87" s="5"/>
    </row>
    <row r="88" spans="1:7" x14ac:dyDescent="0.2">
      <c r="A88" s="31" t="s">
        <v>962</v>
      </c>
    </row>
    <row r="89" spans="1:7" ht="25.5" x14ac:dyDescent="0.2">
      <c r="A89" s="53" t="s">
        <v>21</v>
      </c>
      <c r="B89" s="52" t="s">
        <v>313</v>
      </c>
      <c r="C89" s="52" t="s">
        <v>314</v>
      </c>
      <c r="D89" s="52" t="s">
        <v>315</v>
      </c>
      <c r="E89" s="52" t="s">
        <v>316</v>
      </c>
      <c r="F89" s="52" t="s">
        <v>317</v>
      </c>
    </row>
    <row r="90" spans="1:7" x14ac:dyDescent="0.2">
      <c r="A90" s="29">
        <v>2012</v>
      </c>
      <c r="B90" s="14">
        <v>45</v>
      </c>
      <c r="C90" s="14">
        <v>14</v>
      </c>
      <c r="D90" s="14">
        <v>13</v>
      </c>
      <c r="E90" s="14">
        <v>8</v>
      </c>
      <c r="F90" s="14">
        <v>67</v>
      </c>
    </row>
    <row r="91" spans="1:7" x14ac:dyDescent="0.2">
      <c r="A91" s="29">
        <v>2013</v>
      </c>
      <c r="B91" s="14">
        <v>65</v>
      </c>
      <c r="C91" s="14">
        <v>23</v>
      </c>
      <c r="D91" s="14">
        <v>16</v>
      </c>
      <c r="E91" s="14">
        <v>10</v>
      </c>
      <c r="F91" s="14">
        <v>47</v>
      </c>
    </row>
    <row r="92" spans="1:7" x14ac:dyDescent="0.2">
      <c r="A92" s="29">
        <v>2014</v>
      </c>
      <c r="B92" s="14">
        <v>74</v>
      </c>
      <c r="C92" s="14">
        <v>26</v>
      </c>
      <c r="D92" s="14">
        <v>8</v>
      </c>
      <c r="E92" s="14">
        <v>26</v>
      </c>
      <c r="F92" s="14">
        <v>100</v>
      </c>
    </row>
    <row r="93" spans="1:7" x14ac:dyDescent="0.2">
      <c r="A93" s="29">
        <v>2015</v>
      </c>
      <c r="B93" s="14">
        <v>59</v>
      </c>
      <c r="C93" s="14">
        <v>12</v>
      </c>
      <c r="D93" s="14">
        <v>7</v>
      </c>
      <c r="E93" s="14">
        <v>23</v>
      </c>
      <c r="F93" s="14">
        <v>78</v>
      </c>
    </row>
    <row r="94" spans="1:7" x14ac:dyDescent="0.2">
      <c r="A94" s="29">
        <v>2016</v>
      </c>
      <c r="B94" s="14">
        <v>73</v>
      </c>
      <c r="C94" s="14">
        <v>22</v>
      </c>
      <c r="D94" s="14">
        <v>17</v>
      </c>
      <c r="E94" s="14">
        <v>5</v>
      </c>
      <c r="F94" s="14">
        <v>97</v>
      </c>
    </row>
    <row r="95" spans="1:7" x14ac:dyDescent="0.2">
      <c r="A95" s="29">
        <v>2017</v>
      </c>
      <c r="B95" s="14">
        <v>61</v>
      </c>
      <c r="C95" s="14">
        <v>23</v>
      </c>
      <c r="D95" s="14">
        <v>10</v>
      </c>
      <c r="E95" s="14">
        <v>5</v>
      </c>
      <c r="F95" s="14">
        <v>70</v>
      </c>
    </row>
    <row r="96" spans="1:7" x14ac:dyDescent="0.2">
      <c r="A96" s="29">
        <v>2018</v>
      </c>
      <c r="B96" s="14">
        <v>14</v>
      </c>
      <c r="C96" s="14">
        <v>13</v>
      </c>
      <c r="D96" s="14">
        <v>12</v>
      </c>
      <c r="E96" s="14">
        <v>8</v>
      </c>
      <c r="F96" s="14">
        <v>44</v>
      </c>
    </row>
    <row r="97" spans="1:7" x14ac:dyDescent="0.2">
      <c r="A97" s="29">
        <v>2019</v>
      </c>
      <c r="B97" s="14" t="s">
        <v>175</v>
      </c>
      <c r="C97" s="14">
        <v>6</v>
      </c>
      <c r="D97" s="14">
        <v>5</v>
      </c>
      <c r="E97" s="14">
        <v>5</v>
      </c>
      <c r="F97" s="14">
        <v>22</v>
      </c>
    </row>
    <row r="98" spans="1:7" x14ac:dyDescent="0.2">
      <c r="A98" s="29">
        <v>2020</v>
      </c>
      <c r="B98" s="14" t="s">
        <v>175</v>
      </c>
      <c r="C98" s="14">
        <v>6</v>
      </c>
      <c r="D98" s="14" t="s">
        <v>175</v>
      </c>
      <c r="E98" s="14" t="s">
        <v>175</v>
      </c>
      <c r="F98" s="14">
        <v>10</v>
      </c>
    </row>
    <row r="99" spans="1:7" x14ac:dyDescent="0.2">
      <c r="A99" s="88" t="s">
        <v>864</v>
      </c>
    </row>
    <row r="101" spans="1:7" x14ac:dyDescent="0.2">
      <c r="A101" s="31" t="s">
        <v>963</v>
      </c>
    </row>
    <row r="102" spans="1:7" ht="25.5" x14ac:dyDescent="0.2">
      <c r="A102" s="53" t="s">
        <v>21</v>
      </c>
      <c r="B102" s="52" t="s">
        <v>313</v>
      </c>
      <c r="C102" s="52" t="s">
        <v>314</v>
      </c>
      <c r="D102" s="52" t="s">
        <v>315</v>
      </c>
      <c r="E102" s="52" t="s">
        <v>316</v>
      </c>
      <c r="F102" s="52" t="s">
        <v>317</v>
      </c>
      <c r="G102" s="52" t="s">
        <v>51</v>
      </c>
    </row>
    <row r="103" spans="1:7" x14ac:dyDescent="0.2">
      <c r="A103" s="29">
        <v>2012</v>
      </c>
      <c r="B103" s="14">
        <v>157</v>
      </c>
      <c r="C103" s="14">
        <v>130</v>
      </c>
      <c r="D103" s="14">
        <v>137</v>
      </c>
      <c r="E103" s="14">
        <v>94</v>
      </c>
      <c r="F103" s="14">
        <v>45</v>
      </c>
      <c r="G103" s="14">
        <v>563</v>
      </c>
    </row>
    <row r="104" spans="1:7" x14ac:dyDescent="0.2">
      <c r="A104" s="29">
        <v>2013</v>
      </c>
      <c r="B104" s="14">
        <v>190</v>
      </c>
      <c r="C104" s="14">
        <v>136</v>
      </c>
      <c r="D104" s="14">
        <v>123</v>
      </c>
      <c r="E104" s="14">
        <v>66</v>
      </c>
      <c r="F104" s="14">
        <v>35</v>
      </c>
      <c r="G104" s="14">
        <v>550</v>
      </c>
    </row>
    <row r="105" spans="1:7" x14ac:dyDescent="0.2">
      <c r="A105" s="29">
        <v>2014</v>
      </c>
      <c r="B105" s="14">
        <v>121</v>
      </c>
      <c r="C105" s="14">
        <v>128</v>
      </c>
      <c r="D105" s="14">
        <v>85</v>
      </c>
      <c r="E105" s="14">
        <v>53</v>
      </c>
      <c r="F105" s="14">
        <v>180</v>
      </c>
      <c r="G105" s="14">
        <v>567</v>
      </c>
    </row>
    <row r="106" spans="1:7" x14ac:dyDescent="0.2">
      <c r="A106" s="29">
        <v>2015</v>
      </c>
      <c r="B106" s="14">
        <v>136</v>
      </c>
      <c r="C106" s="14">
        <v>133</v>
      </c>
      <c r="D106" s="14">
        <v>71</v>
      </c>
      <c r="E106" s="14">
        <v>62</v>
      </c>
      <c r="F106" s="14">
        <v>201</v>
      </c>
      <c r="G106" s="14">
        <v>603</v>
      </c>
    </row>
    <row r="107" spans="1:7" x14ac:dyDescent="0.2">
      <c r="A107" s="29">
        <v>2016</v>
      </c>
      <c r="B107" s="14">
        <v>102</v>
      </c>
      <c r="C107" s="14">
        <v>99</v>
      </c>
      <c r="D107" s="14">
        <v>71</v>
      </c>
      <c r="E107" s="14">
        <v>65</v>
      </c>
      <c r="F107" s="14">
        <v>99</v>
      </c>
      <c r="G107" s="14">
        <v>436</v>
      </c>
    </row>
    <row r="108" spans="1:7" x14ac:dyDescent="0.2">
      <c r="A108" s="29">
        <v>2017</v>
      </c>
      <c r="B108" s="14">
        <v>105</v>
      </c>
      <c r="C108" s="14">
        <v>129</v>
      </c>
      <c r="D108" s="14">
        <v>74</v>
      </c>
      <c r="E108" s="14">
        <v>68</v>
      </c>
      <c r="F108" s="14">
        <v>103</v>
      </c>
      <c r="G108" s="14">
        <v>479</v>
      </c>
    </row>
    <row r="109" spans="1:7" x14ac:dyDescent="0.2">
      <c r="A109" s="29">
        <v>2018</v>
      </c>
      <c r="B109" s="14">
        <v>46</v>
      </c>
      <c r="C109" s="14">
        <v>88</v>
      </c>
      <c r="D109" s="14">
        <v>80</v>
      </c>
      <c r="E109" s="14">
        <v>89</v>
      </c>
      <c r="F109" s="14">
        <v>57</v>
      </c>
      <c r="G109" s="14">
        <v>360</v>
      </c>
    </row>
    <row r="110" spans="1:7" x14ac:dyDescent="0.2">
      <c r="A110" s="29">
        <v>2019</v>
      </c>
      <c r="B110" s="14">
        <v>15</v>
      </c>
      <c r="C110" s="14">
        <v>46</v>
      </c>
      <c r="D110" s="14">
        <v>74</v>
      </c>
      <c r="E110" s="14">
        <v>66</v>
      </c>
      <c r="F110" s="14">
        <v>59</v>
      </c>
      <c r="G110" s="14">
        <v>260</v>
      </c>
    </row>
    <row r="111" spans="1:7" x14ac:dyDescent="0.2">
      <c r="A111" s="29">
        <v>2020</v>
      </c>
      <c r="B111" s="14">
        <v>10</v>
      </c>
      <c r="C111" s="14">
        <v>46</v>
      </c>
      <c r="D111" s="14">
        <v>33</v>
      </c>
      <c r="E111" s="14">
        <v>47</v>
      </c>
      <c r="F111" s="14">
        <v>58</v>
      </c>
      <c r="G111" s="14">
        <v>194</v>
      </c>
    </row>
    <row r="112" spans="1:7" x14ac:dyDescent="0.2">
      <c r="A112" s="88" t="s">
        <v>864</v>
      </c>
    </row>
    <row r="114" spans="1:7" x14ac:dyDescent="0.2">
      <c r="A114" s="31" t="s">
        <v>964</v>
      </c>
    </row>
    <row r="115" spans="1:7" ht="25.5" x14ac:dyDescent="0.2">
      <c r="A115" s="18" t="s">
        <v>21</v>
      </c>
      <c r="B115" s="52" t="s">
        <v>313</v>
      </c>
      <c r="C115" s="52" t="s">
        <v>314</v>
      </c>
      <c r="D115" s="52" t="s">
        <v>315</v>
      </c>
      <c r="E115" s="52" t="s">
        <v>316</v>
      </c>
      <c r="F115" s="52" t="s">
        <v>317</v>
      </c>
      <c r="G115" s="52" t="s">
        <v>51</v>
      </c>
    </row>
    <row r="116" spans="1:7" x14ac:dyDescent="0.2">
      <c r="A116" s="29">
        <v>2012</v>
      </c>
      <c r="B116" s="14">
        <v>158</v>
      </c>
      <c r="C116" s="14">
        <v>107</v>
      </c>
      <c r="D116" s="14">
        <v>101</v>
      </c>
      <c r="E116" s="14">
        <v>124</v>
      </c>
      <c r="F116" s="14">
        <v>64</v>
      </c>
      <c r="G116" s="14">
        <v>554</v>
      </c>
    </row>
    <row r="117" spans="1:7" x14ac:dyDescent="0.2">
      <c r="A117" s="29">
        <v>2013</v>
      </c>
      <c r="B117" s="14">
        <v>255</v>
      </c>
      <c r="C117" s="14">
        <v>118</v>
      </c>
      <c r="D117" s="14">
        <v>97</v>
      </c>
      <c r="E117" s="14">
        <v>132</v>
      </c>
      <c r="F117" s="14">
        <v>35</v>
      </c>
      <c r="G117" s="14">
        <v>637</v>
      </c>
    </row>
    <row r="118" spans="1:7" x14ac:dyDescent="0.2">
      <c r="A118" s="29">
        <v>2014</v>
      </c>
      <c r="B118" s="14">
        <v>255</v>
      </c>
      <c r="C118" s="14">
        <v>87</v>
      </c>
      <c r="D118" s="14">
        <v>106</v>
      </c>
      <c r="E118" s="14">
        <v>178</v>
      </c>
      <c r="F118" s="14">
        <v>87</v>
      </c>
      <c r="G118" s="14">
        <v>713</v>
      </c>
    </row>
    <row r="119" spans="1:7" x14ac:dyDescent="0.2">
      <c r="A119" s="29">
        <v>2015</v>
      </c>
      <c r="B119" s="14">
        <v>219</v>
      </c>
      <c r="C119" s="14">
        <v>53</v>
      </c>
      <c r="D119" s="14">
        <v>63</v>
      </c>
      <c r="E119" s="14">
        <v>144</v>
      </c>
      <c r="F119" s="14">
        <v>67</v>
      </c>
      <c r="G119" s="14">
        <v>546</v>
      </c>
    </row>
    <row r="120" spans="1:7" x14ac:dyDescent="0.2">
      <c r="A120" s="29">
        <v>2016</v>
      </c>
      <c r="B120" s="14">
        <v>44</v>
      </c>
      <c r="C120" s="14">
        <v>29</v>
      </c>
      <c r="D120" s="14">
        <v>72</v>
      </c>
      <c r="E120" s="14">
        <v>161</v>
      </c>
      <c r="F120" s="14">
        <v>26</v>
      </c>
      <c r="G120" s="14">
        <v>332</v>
      </c>
    </row>
    <row r="121" spans="1:7" x14ac:dyDescent="0.2">
      <c r="A121" s="29">
        <v>2017</v>
      </c>
      <c r="B121" s="14">
        <v>57</v>
      </c>
      <c r="C121" s="14">
        <v>62</v>
      </c>
      <c r="D121" s="14">
        <v>68</v>
      </c>
      <c r="E121" s="14">
        <v>153</v>
      </c>
      <c r="F121" s="14">
        <v>67</v>
      </c>
      <c r="G121" s="14">
        <v>407</v>
      </c>
    </row>
    <row r="122" spans="1:7" x14ac:dyDescent="0.2">
      <c r="A122" s="29">
        <v>2018</v>
      </c>
      <c r="B122" s="14">
        <v>25</v>
      </c>
      <c r="C122" s="14">
        <v>62</v>
      </c>
      <c r="D122" s="14">
        <v>83</v>
      </c>
      <c r="E122" s="14">
        <v>135</v>
      </c>
      <c r="F122" s="14">
        <v>58</v>
      </c>
      <c r="G122" s="14">
        <v>363</v>
      </c>
    </row>
    <row r="123" spans="1:7" x14ac:dyDescent="0.2">
      <c r="A123" s="29">
        <v>2019</v>
      </c>
      <c r="B123" s="14">
        <v>6</v>
      </c>
      <c r="C123" s="14">
        <v>39</v>
      </c>
      <c r="D123" s="14">
        <v>56</v>
      </c>
      <c r="E123" s="14">
        <v>130</v>
      </c>
      <c r="F123" s="14">
        <v>33</v>
      </c>
      <c r="G123" s="14">
        <v>264</v>
      </c>
    </row>
    <row r="124" spans="1:7" x14ac:dyDescent="0.2">
      <c r="A124" s="29">
        <v>2020</v>
      </c>
      <c r="B124" s="14" t="s">
        <v>175</v>
      </c>
      <c r="C124" s="14">
        <v>28</v>
      </c>
      <c r="D124" s="14">
        <v>35</v>
      </c>
      <c r="E124" s="14">
        <v>127</v>
      </c>
      <c r="F124" s="14">
        <v>47</v>
      </c>
      <c r="G124" s="14">
        <v>239</v>
      </c>
    </row>
    <row r="125" spans="1:7" x14ac:dyDescent="0.2">
      <c r="A125" s="88" t="s">
        <v>864</v>
      </c>
    </row>
  </sheetData>
  <hyperlinks>
    <hyperlink ref="D2" location="Cover!A1" display="Return to: Cover" xr:uid="{59DF0AB1-4186-4F0B-ADC2-9446A44D45C4}"/>
  </hyperlinks>
  <pageMargins left="0.7" right="0.7" top="0.75" bottom="0.75" header="0.3" footer="0.3"/>
  <pageSetup orientation="portrait" r:id="rId1"/>
  <ignoredErrors>
    <ignoredError sqref="C63"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9E3B3-9D37-496F-9B72-F53BB9280E50}">
  <dimension ref="A1:H187"/>
  <sheetViews>
    <sheetView topLeftCell="A76" zoomScaleNormal="100" workbookViewId="0">
      <selection activeCell="B126" sqref="B126"/>
    </sheetView>
  </sheetViews>
  <sheetFormatPr defaultColWidth="9.33203125" defaultRowHeight="12.75" x14ac:dyDescent="0.2"/>
  <cols>
    <col min="1" max="1" width="27" style="29" customWidth="1"/>
    <col min="2" max="2" width="13.33203125" style="11" customWidth="1"/>
    <col min="3" max="3" width="16.6640625" style="11" customWidth="1"/>
    <col min="4" max="5" width="13.33203125" style="11" customWidth="1"/>
    <col min="6" max="8" width="9.33203125" style="11"/>
    <col min="9" max="16384" width="9.33203125" style="5"/>
  </cols>
  <sheetData>
    <row r="1" spans="1:8" s="1" customFormat="1" x14ac:dyDescent="0.2">
      <c r="A1" s="25"/>
      <c r="B1" s="16"/>
      <c r="C1" s="16"/>
      <c r="D1" s="16"/>
      <c r="E1" s="16"/>
      <c r="F1" s="16"/>
      <c r="G1" s="16"/>
      <c r="H1" s="16"/>
    </row>
    <row r="2" spans="1:8" s="1" customFormat="1" ht="20.25" thickBot="1" x14ac:dyDescent="0.35">
      <c r="A2" s="26" t="s">
        <v>764</v>
      </c>
      <c r="B2" s="16"/>
      <c r="C2" s="16"/>
      <c r="D2" s="83" t="s">
        <v>810</v>
      </c>
      <c r="E2" s="16"/>
      <c r="F2" s="16"/>
      <c r="G2" s="16"/>
      <c r="H2" s="16"/>
    </row>
    <row r="3" spans="1:8" s="1" customFormat="1" ht="18.75" thickTop="1" x14ac:dyDescent="0.25">
      <c r="A3" s="86" t="s">
        <v>2</v>
      </c>
      <c r="B3" s="16"/>
      <c r="C3" s="16"/>
      <c r="D3" s="16"/>
      <c r="E3" s="16"/>
      <c r="F3" s="16"/>
      <c r="G3" s="16"/>
      <c r="H3" s="16"/>
    </row>
    <row r="4" spans="1:8" s="4" customFormat="1" x14ac:dyDescent="0.2">
      <c r="A4" s="28"/>
      <c r="B4" s="17"/>
      <c r="C4" s="17"/>
      <c r="D4" s="17"/>
      <c r="E4" s="17"/>
      <c r="F4" s="17"/>
      <c r="G4" s="17"/>
      <c r="H4" s="17"/>
    </row>
    <row r="6" spans="1:8" ht="17.25" thickBot="1" x14ac:dyDescent="0.35">
      <c r="A6" s="30" t="s">
        <v>865</v>
      </c>
    </row>
    <row r="7" spans="1:8" x14ac:dyDescent="0.2">
      <c r="A7" s="29" t="s">
        <v>866</v>
      </c>
    </row>
    <row r="9" spans="1:8" ht="17.25" thickBot="1" x14ac:dyDescent="0.35">
      <c r="A9" s="30" t="s">
        <v>11</v>
      </c>
    </row>
    <row r="10" spans="1:8" x14ac:dyDescent="0.2">
      <c r="A10" s="31" t="s">
        <v>965</v>
      </c>
    </row>
    <row r="11" spans="1:8" x14ac:dyDescent="0.2">
      <c r="A11" s="35" t="s">
        <v>264</v>
      </c>
      <c r="B11" s="18">
        <v>2020</v>
      </c>
    </row>
    <row r="12" spans="1:8" x14ac:dyDescent="0.2">
      <c r="A12" s="31" t="s">
        <v>265</v>
      </c>
      <c r="B12" s="61"/>
    </row>
    <row r="13" spans="1:8" x14ac:dyDescent="0.2">
      <c r="A13" s="29" t="s">
        <v>57</v>
      </c>
      <c r="B13" s="11">
        <v>62</v>
      </c>
    </row>
    <row r="14" spans="1:8" x14ac:dyDescent="0.2">
      <c r="A14" s="29" t="s">
        <v>58</v>
      </c>
      <c r="B14" s="11">
        <v>1149</v>
      </c>
      <c r="C14" s="62"/>
    </row>
    <row r="15" spans="1:8" x14ac:dyDescent="0.2">
      <c r="A15" s="29" t="s">
        <v>59</v>
      </c>
      <c r="B15" s="11">
        <v>1191</v>
      </c>
      <c r="C15" s="62"/>
    </row>
    <row r="16" spans="1:8" x14ac:dyDescent="0.2">
      <c r="A16" s="29" t="s">
        <v>60</v>
      </c>
      <c r="B16" s="11">
        <v>1205</v>
      </c>
      <c r="C16" s="62"/>
    </row>
    <row r="17" spans="1:3" x14ac:dyDescent="0.2">
      <c r="A17" s="29" t="s">
        <v>61</v>
      </c>
      <c r="B17" s="11">
        <v>555</v>
      </c>
    </row>
    <row r="18" spans="1:3" x14ac:dyDescent="0.2">
      <c r="A18" s="29" t="s">
        <v>62</v>
      </c>
      <c r="B18" s="11">
        <v>67</v>
      </c>
    </row>
    <row r="19" spans="1:3" x14ac:dyDescent="0.2">
      <c r="A19" s="31" t="s">
        <v>51</v>
      </c>
      <c r="B19" s="61">
        <v>4229</v>
      </c>
      <c r="C19" s="62"/>
    </row>
    <row r="20" spans="1:3" x14ac:dyDescent="0.2">
      <c r="A20" s="31" t="s">
        <v>263</v>
      </c>
    </row>
    <row r="21" spans="1:3" x14ac:dyDescent="0.2">
      <c r="A21" s="29" t="s">
        <v>57</v>
      </c>
      <c r="B21" s="11">
        <v>58</v>
      </c>
    </row>
    <row r="22" spans="1:3" x14ac:dyDescent="0.2">
      <c r="A22" s="29" t="s">
        <v>58</v>
      </c>
      <c r="B22" s="62">
        <v>1124</v>
      </c>
    </row>
    <row r="23" spans="1:3" x14ac:dyDescent="0.2">
      <c r="A23" s="29" t="s">
        <v>59</v>
      </c>
      <c r="B23" s="62">
        <v>1025.3</v>
      </c>
    </row>
    <row r="24" spans="1:3" x14ac:dyDescent="0.2">
      <c r="A24" s="29" t="s">
        <v>60</v>
      </c>
      <c r="B24" s="62">
        <v>1030.8</v>
      </c>
    </row>
    <row r="25" spans="1:3" x14ac:dyDescent="0.2">
      <c r="A25" s="29" t="s">
        <v>61</v>
      </c>
      <c r="B25" s="11">
        <v>456.1</v>
      </c>
    </row>
    <row r="26" spans="1:3" x14ac:dyDescent="0.2">
      <c r="A26" s="29" t="s">
        <v>62</v>
      </c>
      <c r="B26" s="11">
        <v>46</v>
      </c>
    </row>
    <row r="27" spans="1:3" x14ac:dyDescent="0.2">
      <c r="A27" s="31" t="s">
        <v>51</v>
      </c>
      <c r="B27" s="90">
        <v>3740.1</v>
      </c>
    </row>
    <row r="28" spans="1:3" x14ac:dyDescent="0.2">
      <c r="A28" s="88" t="s">
        <v>867</v>
      </c>
    </row>
    <row r="30" spans="1:3" x14ac:dyDescent="0.2">
      <c r="A30" s="31" t="s">
        <v>966</v>
      </c>
    </row>
    <row r="31" spans="1:3" ht="38.25" x14ac:dyDescent="0.2">
      <c r="A31" s="35" t="s">
        <v>266</v>
      </c>
      <c r="B31" s="22" t="s">
        <v>265</v>
      </c>
    </row>
    <row r="32" spans="1:3" x14ac:dyDescent="0.2">
      <c r="A32" s="35"/>
      <c r="B32" s="18">
        <v>2020</v>
      </c>
    </row>
    <row r="33" spans="1:2" x14ac:dyDescent="0.2">
      <c r="A33" s="29" t="s">
        <v>267</v>
      </c>
      <c r="B33" s="11">
        <v>121</v>
      </c>
    </row>
    <row r="34" spans="1:2" x14ac:dyDescent="0.2">
      <c r="A34" s="60" t="s">
        <v>272</v>
      </c>
      <c r="B34" s="11">
        <v>257</v>
      </c>
    </row>
    <row r="35" spans="1:2" x14ac:dyDescent="0.2">
      <c r="A35" s="29" t="s">
        <v>268</v>
      </c>
      <c r="B35" s="11">
        <v>1329</v>
      </c>
    </row>
    <row r="36" spans="1:2" x14ac:dyDescent="0.2">
      <c r="A36" s="29" t="s">
        <v>269</v>
      </c>
      <c r="B36" s="11">
        <v>2006</v>
      </c>
    </row>
    <row r="37" spans="1:2" x14ac:dyDescent="0.2">
      <c r="A37" s="29" t="s">
        <v>270</v>
      </c>
      <c r="B37" s="11">
        <v>517</v>
      </c>
    </row>
    <row r="38" spans="1:2" x14ac:dyDescent="0.2">
      <c r="A38" s="29" t="s">
        <v>51</v>
      </c>
      <c r="B38" s="10">
        <v>4229</v>
      </c>
    </row>
    <row r="39" spans="1:2" x14ac:dyDescent="0.2">
      <c r="A39" s="88" t="s">
        <v>867</v>
      </c>
      <c r="B39" s="10"/>
    </row>
    <row r="41" spans="1:2" x14ac:dyDescent="0.2">
      <c r="A41" s="31" t="s">
        <v>967</v>
      </c>
    </row>
    <row r="42" spans="1:2" ht="38.25" x14ac:dyDescent="0.2">
      <c r="A42" s="35" t="s">
        <v>271</v>
      </c>
      <c r="B42" s="22" t="s">
        <v>265</v>
      </c>
    </row>
    <row r="43" spans="1:2" x14ac:dyDescent="0.2">
      <c r="A43" s="35"/>
      <c r="B43" s="18">
        <v>2020</v>
      </c>
    </row>
    <row r="44" spans="1:2" x14ac:dyDescent="0.2">
      <c r="A44" s="29" t="s">
        <v>53</v>
      </c>
      <c r="B44" s="10">
        <v>4158</v>
      </c>
    </row>
    <row r="45" spans="1:2" x14ac:dyDescent="0.2">
      <c r="A45" s="29" t="s">
        <v>54</v>
      </c>
      <c r="B45" s="11">
        <v>71</v>
      </c>
    </row>
    <row r="46" spans="1:2" x14ac:dyDescent="0.2">
      <c r="A46" s="29" t="s">
        <v>51</v>
      </c>
      <c r="B46" s="10">
        <v>4229</v>
      </c>
    </row>
    <row r="47" spans="1:2" x14ac:dyDescent="0.2">
      <c r="A47" s="88" t="s">
        <v>867</v>
      </c>
    </row>
    <row r="48" spans="1:2" x14ac:dyDescent="0.2">
      <c r="A48" s="88"/>
    </row>
    <row r="50" spans="1:2" ht="17.25" thickBot="1" x14ac:dyDescent="0.35">
      <c r="A50" s="30" t="s">
        <v>12</v>
      </c>
    </row>
    <row r="51" spans="1:2" x14ac:dyDescent="0.2">
      <c r="A51" s="31" t="s">
        <v>968</v>
      </c>
    </row>
    <row r="52" spans="1:2" ht="25.5" x14ac:dyDescent="0.2">
      <c r="A52" s="35" t="s">
        <v>68</v>
      </c>
      <c r="B52" s="22" t="s">
        <v>180</v>
      </c>
    </row>
    <row r="53" spans="1:2" x14ac:dyDescent="0.2">
      <c r="A53" s="35"/>
      <c r="B53" s="18">
        <v>2020</v>
      </c>
    </row>
    <row r="54" spans="1:2" x14ac:dyDescent="0.2">
      <c r="A54" s="29" t="s">
        <v>70</v>
      </c>
      <c r="B54" s="11">
        <v>11</v>
      </c>
    </row>
    <row r="55" spans="1:2" x14ac:dyDescent="0.2">
      <c r="A55" s="29" t="s">
        <v>74</v>
      </c>
      <c r="B55" s="11">
        <v>8</v>
      </c>
    </row>
    <row r="56" spans="1:2" x14ac:dyDescent="0.2">
      <c r="A56" s="29" t="s">
        <v>78</v>
      </c>
      <c r="B56" s="11">
        <v>76</v>
      </c>
    </row>
    <row r="57" spans="1:2" x14ac:dyDescent="0.2">
      <c r="A57" s="29" t="s">
        <v>82</v>
      </c>
      <c r="B57" s="11">
        <v>92</v>
      </c>
    </row>
    <row r="58" spans="1:2" x14ac:dyDescent="0.2">
      <c r="A58" s="29" t="s">
        <v>86</v>
      </c>
      <c r="B58" s="11">
        <v>19</v>
      </c>
    </row>
    <row r="59" spans="1:2" x14ac:dyDescent="0.2">
      <c r="A59" s="29" t="s">
        <v>90</v>
      </c>
      <c r="B59" s="11">
        <v>37</v>
      </c>
    </row>
    <row r="60" spans="1:2" x14ac:dyDescent="0.2">
      <c r="A60" s="29" t="s">
        <v>94</v>
      </c>
      <c r="B60" s="11">
        <v>94</v>
      </c>
    </row>
    <row r="61" spans="1:2" x14ac:dyDescent="0.2">
      <c r="A61" s="29" t="s">
        <v>98</v>
      </c>
      <c r="B61" s="11">
        <v>5</v>
      </c>
    </row>
    <row r="62" spans="1:2" x14ac:dyDescent="0.2">
      <c r="A62" s="29" t="s">
        <v>102</v>
      </c>
      <c r="B62" s="11">
        <v>119</v>
      </c>
    </row>
    <row r="63" spans="1:2" x14ac:dyDescent="0.2">
      <c r="A63" s="29" t="s">
        <v>106</v>
      </c>
      <c r="B63" s="11">
        <v>114</v>
      </c>
    </row>
    <row r="64" spans="1:2" x14ac:dyDescent="0.2">
      <c r="A64" s="29" t="s">
        <v>110</v>
      </c>
      <c r="B64" s="11">
        <v>6</v>
      </c>
    </row>
    <row r="65" spans="1:8" x14ac:dyDescent="0.2">
      <c r="A65" s="29" t="s">
        <v>114</v>
      </c>
      <c r="B65" s="11">
        <v>24</v>
      </c>
    </row>
    <row r="66" spans="1:8" x14ac:dyDescent="0.2">
      <c r="A66" s="29" t="s">
        <v>118</v>
      </c>
      <c r="B66" s="11">
        <v>89</v>
      </c>
    </row>
    <row r="67" spans="1:8" x14ac:dyDescent="0.2">
      <c r="A67" s="29" t="s">
        <v>122</v>
      </c>
      <c r="B67" s="11">
        <v>235</v>
      </c>
    </row>
    <row r="68" spans="1:8" x14ac:dyDescent="0.2">
      <c r="A68" s="29" t="s">
        <v>126</v>
      </c>
      <c r="B68" s="11">
        <v>8</v>
      </c>
    </row>
    <row r="69" spans="1:8" x14ac:dyDescent="0.2">
      <c r="A69" s="29" t="s">
        <v>130</v>
      </c>
      <c r="B69" s="11">
        <v>14</v>
      </c>
    </row>
    <row r="70" spans="1:8" x14ac:dyDescent="0.2">
      <c r="A70" s="29" t="s">
        <v>134</v>
      </c>
      <c r="B70" s="11">
        <v>12</v>
      </c>
    </row>
    <row r="71" spans="1:8" x14ac:dyDescent="0.2">
      <c r="A71" s="29" t="s">
        <v>138</v>
      </c>
      <c r="B71" s="11">
        <v>98</v>
      </c>
    </row>
    <row r="72" spans="1:8" x14ac:dyDescent="0.2">
      <c r="A72" s="29" t="s">
        <v>142</v>
      </c>
      <c r="B72" s="11">
        <v>27</v>
      </c>
    </row>
    <row r="73" spans="1:8" x14ac:dyDescent="0.2">
      <c r="A73" s="29" t="s">
        <v>146</v>
      </c>
      <c r="B73" s="11">
        <v>96</v>
      </c>
    </row>
    <row r="74" spans="1:8" x14ac:dyDescent="0.2">
      <c r="A74" s="29" t="s">
        <v>71</v>
      </c>
      <c r="B74" s="11">
        <v>5</v>
      </c>
    </row>
    <row r="75" spans="1:8" x14ac:dyDescent="0.2">
      <c r="A75" s="29" t="s">
        <v>75</v>
      </c>
      <c r="B75" s="11">
        <v>99</v>
      </c>
      <c r="H75" s="10"/>
    </row>
    <row r="76" spans="1:8" x14ac:dyDescent="0.2">
      <c r="A76" s="29" t="s">
        <v>79</v>
      </c>
      <c r="B76" s="11">
        <v>12</v>
      </c>
      <c r="H76" s="10"/>
    </row>
    <row r="77" spans="1:8" x14ac:dyDescent="0.2">
      <c r="A77" s="29" t="s">
        <v>83</v>
      </c>
      <c r="B77" s="11">
        <v>14</v>
      </c>
      <c r="H77" s="10"/>
    </row>
    <row r="78" spans="1:8" x14ac:dyDescent="0.2">
      <c r="A78" s="29" t="s">
        <v>87</v>
      </c>
      <c r="B78" s="11">
        <v>72</v>
      </c>
      <c r="H78" s="10"/>
    </row>
    <row r="79" spans="1:8" x14ac:dyDescent="0.2">
      <c r="A79" s="29" t="s">
        <v>91</v>
      </c>
      <c r="B79" s="11">
        <v>97</v>
      </c>
      <c r="H79" s="10"/>
    </row>
    <row r="80" spans="1:8" x14ac:dyDescent="0.2">
      <c r="A80" s="29" t="s">
        <v>95</v>
      </c>
      <c r="B80" s="11">
        <v>158</v>
      </c>
      <c r="H80" s="10"/>
    </row>
    <row r="81" spans="1:8" x14ac:dyDescent="0.2">
      <c r="A81" s="29" t="s">
        <v>99</v>
      </c>
      <c r="B81" s="11">
        <v>45</v>
      </c>
      <c r="H81" s="10"/>
    </row>
    <row r="82" spans="1:8" x14ac:dyDescent="0.2">
      <c r="A82" s="29" t="s">
        <v>103</v>
      </c>
      <c r="B82" s="11">
        <v>8</v>
      </c>
      <c r="H82" s="10"/>
    </row>
    <row r="83" spans="1:8" x14ac:dyDescent="0.2">
      <c r="A83" s="29" t="s">
        <v>107</v>
      </c>
      <c r="B83" s="11">
        <v>5</v>
      </c>
      <c r="D83" s="5"/>
      <c r="H83" s="10"/>
    </row>
    <row r="84" spans="1:8" x14ac:dyDescent="0.2">
      <c r="A84" s="29" t="s">
        <v>111</v>
      </c>
      <c r="B84" s="11">
        <v>60</v>
      </c>
      <c r="H84" s="10"/>
    </row>
    <row r="85" spans="1:8" x14ac:dyDescent="0.2">
      <c r="A85" s="29" t="s">
        <v>115</v>
      </c>
      <c r="B85" s="11">
        <v>10</v>
      </c>
      <c r="H85" s="10"/>
    </row>
    <row r="86" spans="1:8" x14ac:dyDescent="0.2">
      <c r="A86" s="29" t="s">
        <v>119</v>
      </c>
      <c r="B86" s="11">
        <v>146</v>
      </c>
      <c r="H86" s="10"/>
    </row>
    <row r="87" spans="1:8" x14ac:dyDescent="0.2">
      <c r="A87" s="29" t="s">
        <v>123</v>
      </c>
      <c r="B87" s="11">
        <v>10</v>
      </c>
      <c r="H87" s="10"/>
    </row>
    <row r="88" spans="1:8" x14ac:dyDescent="0.2">
      <c r="A88" s="29" t="s">
        <v>127</v>
      </c>
      <c r="B88" s="11">
        <v>107</v>
      </c>
      <c r="H88" s="10"/>
    </row>
    <row r="89" spans="1:8" x14ac:dyDescent="0.2">
      <c r="A89" s="29" t="s">
        <v>131</v>
      </c>
      <c r="B89" s="11">
        <v>104</v>
      </c>
      <c r="H89" s="10"/>
    </row>
    <row r="90" spans="1:8" x14ac:dyDescent="0.2">
      <c r="A90" s="29" t="s">
        <v>135</v>
      </c>
      <c r="B90" s="11">
        <v>48</v>
      </c>
      <c r="H90" s="10"/>
    </row>
    <row r="91" spans="1:8" x14ac:dyDescent="0.2">
      <c r="A91" s="29" t="s">
        <v>139</v>
      </c>
      <c r="B91" s="11">
        <v>5</v>
      </c>
      <c r="H91" s="10"/>
    </row>
    <row r="92" spans="1:8" x14ac:dyDescent="0.2">
      <c r="A92" s="29" t="s">
        <v>143</v>
      </c>
      <c r="B92" s="11">
        <v>37</v>
      </c>
      <c r="H92" s="10"/>
    </row>
    <row r="93" spans="1:8" x14ac:dyDescent="0.2">
      <c r="A93" s="29" t="s">
        <v>147</v>
      </c>
      <c r="B93" s="11">
        <v>81</v>
      </c>
      <c r="H93" s="10"/>
    </row>
    <row r="94" spans="1:8" x14ac:dyDescent="0.2">
      <c r="A94" s="29" t="s">
        <v>72</v>
      </c>
      <c r="B94" s="11">
        <v>5</v>
      </c>
      <c r="H94" s="10"/>
    </row>
    <row r="95" spans="1:8" x14ac:dyDescent="0.2">
      <c r="A95" s="29" t="s">
        <v>76</v>
      </c>
      <c r="B95" s="11">
        <v>48</v>
      </c>
      <c r="H95" s="10"/>
    </row>
    <row r="96" spans="1:8" x14ac:dyDescent="0.2">
      <c r="A96" s="29" t="s">
        <v>80</v>
      </c>
      <c r="B96" s="11">
        <v>87</v>
      </c>
      <c r="H96" s="10"/>
    </row>
    <row r="97" spans="1:8" x14ac:dyDescent="0.2">
      <c r="A97" s="29" t="s">
        <v>84</v>
      </c>
      <c r="B97" s="11">
        <v>81</v>
      </c>
      <c r="H97" s="10"/>
    </row>
    <row r="98" spans="1:8" x14ac:dyDescent="0.2">
      <c r="A98" s="29" t="s">
        <v>88</v>
      </c>
      <c r="B98" s="11">
        <v>114</v>
      </c>
      <c r="H98" s="10"/>
    </row>
    <row r="99" spans="1:8" x14ac:dyDescent="0.2">
      <c r="A99" s="29" t="s">
        <v>92</v>
      </c>
      <c r="B99" s="11">
        <v>36</v>
      </c>
      <c r="H99" s="10"/>
    </row>
    <row r="100" spans="1:8" x14ac:dyDescent="0.2">
      <c r="A100" s="29" t="s">
        <v>96</v>
      </c>
      <c r="B100" s="11">
        <v>35</v>
      </c>
      <c r="H100" s="10"/>
    </row>
    <row r="101" spans="1:8" x14ac:dyDescent="0.2">
      <c r="A101" s="29" t="s">
        <v>100</v>
      </c>
      <c r="B101" s="11">
        <v>21</v>
      </c>
      <c r="H101" s="10"/>
    </row>
    <row r="102" spans="1:8" x14ac:dyDescent="0.2">
      <c r="A102" s="29" t="s">
        <v>104</v>
      </c>
      <c r="B102" s="11">
        <v>125</v>
      </c>
      <c r="H102" s="10"/>
    </row>
    <row r="103" spans="1:8" x14ac:dyDescent="0.2">
      <c r="A103" s="29" t="s">
        <v>108</v>
      </c>
      <c r="B103" s="11">
        <v>79</v>
      </c>
      <c r="H103" s="10"/>
    </row>
    <row r="104" spans="1:8" x14ac:dyDescent="0.2">
      <c r="A104" s="29" t="s">
        <v>112</v>
      </c>
      <c r="B104" s="11">
        <v>25</v>
      </c>
      <c r="H104" s="10"/>
    </row>
    <row r="105" spans="1:8" x14ac:dyDescent="0.2">
      <c r="A105" s="29" t="s">
        <v>116</v>
      </c>
      <c r="B105" s="11">
        <v>112</v>
      </c>
      <c r="H105" s="10"/>
    </row>
    <row r="106" spans="1:8" x14ac:dyDescent="0.2">
      <c r="A106" s="29" t="s">
        <v>120</v>
      </c>
      <c r="B106" s="11">
        <v>114</v>
      </c>
      <c r="H106" s="10"/>
    </row>
    <row r="107" spans="1:8" x14ac:dyDescent="0.2">
      <c r="A107" s="29" t="s">
        <v>124</v>
      </c>
      <c r="B107" s="11">
        <v>11</v>
      </c>
      <c r="H107" s="10"/>
    </row>
    <row r="108" spans="1:8" x14ac:dyDescent="0.2">
      <c r="A108" s="29" t="s">
        <v>128</v>
      </c>
      <c r="B108" s="11">
        <v>11</v>
      </c>
      <c r="D108" s="5"/>
      <c r="H108" s="10"/>
    </row>
    <row r="109" spans="1:8" x14ac:dyDescent="0.2">
      <c r="A109" s="29" t="s">
        <v>132</v>
      </c>
      <c r="B109" s="11">
        <v>9</v>
      </c>
      <c r="H109" s="10"/>
    </row>
    <row r="110" spans="1:8" x14ac:dyDescent="0.2">
      <c r="A110" s="29" t="s">
        <v>136</v>
      </c>
      <c r="B110" s="11">
        <v>50</v>
      </c>
      <c r="H110" s="10"/>
    </row>
    <row r="111" spans="1:8" x14ac:dyDescent="0.2">
      <c r="A111" s="29" t="s">
        <v>140</v>
      </c>
      <c r="B111" s="11">
        <v>5</v>
      </c>
      <c r="H111" s="10"/>
    </row>
    <row r="112" spans="1:8" x14ac:dyDescent="0.2">
      <c r="A112" s="29" t="s">
        <v>144</v>
      </c>
      <c r="B112" s="11">
        <v>64</v>
      </c>
      <c r="H112" s="10"/>
    </row>
    <row r="113" spans="1:8" x14ac:dyDescent="0.2">
      <c r="A113" s="29" t="s">
        <v>148</v>
      </c>
      <c r="B113" s="11" t="s">
        <v>175</v>
      </c>
      <c r="H113" s="10"/>
    </row>
    <row r="114" spans="1:8" x14ac:dyDescent="0.2">
      <c r="A114" s="29" t="s">
        <v>73</v>
      </c>
      <c r="B114" s="11">
        <v>6</v>
      </c>
      <c r="H114" s="10"/>
    </row>
    <row r="115" spans="1:8" x14ac:dyDescent="0.2">
      <c r="A115" s="29" t="s">
        <v>77</v>
      </c>
      <c r="B115" s="11">
        <v>18</v>
      </c>
      <c r="H115" s="10"/>
    </row>
    <row r="116" spans="1:8" x14ac:dyDescent="0.2">
      <c r="A116" s="29" t="s">
        <v>81</v>
      </c>
      <c r="B116" s="11">
        <v>14</v>
      </c>
      <c r="H116" s="10"/>
    </row>
    <row r="117" spans="1:8" x14ac:dyDescent="0.2">
      <c r="A117" s="29" t="s">
        <v>85</v>
      </c>
      <c r="B117" s="11">
        <v>68</v>
      </c>
      <c r="H117" s="10"/>
    </row>
    <row r="118" spans="1:8" x14ac:dyDescent="0.2">
      <c r="A118" s="29" t="s">
        <v>89</v>
      </c>
      <c r="B118" s="11">
        <v>7</v>
      </c>
      <c r="H118" s="10"/>
    </row>
    <row r="119" spans="1:8" x14ac:dyDescent="0.2">
      <c r="A119" s="29" t="s">
        <v>93</v>
      </c>
      <c r="B119" s="11">
        <v>28</v>
      </c>
      <c r="H119" s="10"/>
    </row>
    <row r="120" spans="1:8" x14ac:dyDescent="0.2">
      <c r="A120" s="29" t="s">
        <v>97</v>
      </c>
      <c r="B120" s="11">
        <v>17</v>
      </c>
      <c r="H120" s="10"/>
    </row>
    <row r="121" spans="1:8" x14ac:dyDescent="0.2">
      <c r="A121" s="29" t="s">
        <v>101</v>
      </c>
      <c r="B121" s="11">
        <v>5</v>
      </c>
      <c r="H121" s="10"/>
    </row>
    <row r="122" spans="1:8" x14ac:dyDescent="0.2">
      <c r="A122" s="29" t="s">
        <v>109</v>
      </c>
      <c r="B122" s="11">
        <v>20</v>
      </c>
      <c r="H122" s="10"/>
    </row>
    <row r="123" spans="1:8" x14ac:dyDescent="0.2">
      <c r="A123" s="29" t="s">
        <v>113</v>
      </c>
      <c r="B123" s="11">
        <v>24</v>
      </c>
      <c r="H123" s="10"/>
    </row>
    <row r="124" spans="1:8" x14ac:dyDescent="0.2">
      <c r="A124" s="29" t="s">
        <v>117</v>
      </c>
      <c r="B124" s="11">
        <v>27</v>
      </c>
      <c r="H124" s="10"/>
    </row>
    <row r="125" spans="1:8" x14ac:dyDescent="0.2">
      <c r="A125" s="29" t="s">
        <v>121</v>
      </c>
      <c r="B125" s="11" t="s">
        <v>175</v>
      </c>
      <c r="H125" s="10"/>
    </row>
    <row r="126" spans="1:8" x14ac:dyDescent="0.2">
      <c r="A126" s="29" t="s">
        <v>125</v>
      </c>
      <c r="B126" s="11">
        <v>105</v>
      </c>
      <c r="H126" s="10"/>
    </row>
    <row r="127" spans="1:8" x14ac:dyDescent="0.2">
      <c r="A127" s="29" t="s">
        <v>129</v>
      </c>
      <c r="B127" s="11">
        <v>146</v>
      </c>
      <c r="H127" s="10"/>
    </row>
    <row r="128" spans="1:8" x14ac:dyDescent="0.2">
      <c r="A128" s="29" t="s">
        <v>133</v>
      </c>
      <c r="B128" s="11">
        <v>33</v>
      </c>
      <c r="H128" s="10"/>
    </row>
    <row r="129" spans="1:8" x14ac:dyDescent="0.2">
      <c r="A129" s="29" t="s">
        <v>137</v>
      </c>
      <c r="B129" s="11">
        <v>201</v>
      </c>
      <c r="H129" s="10"/>
    </row>
    <row r="130" spans="1:8" x14ac:dyDescent="0.2">
      <c r="A130" s="29" t="s">
        <v>141</v>
      </c>
      <c r="B130" s="11">
        <v>74</v>
      </c>
      <c r="H130" s="10"/>
    </row>
    <row r="131" spans="1:8" x14ac:dyDescent="0.2">
      <c r="A131" s="29" t="s">
        <v>145</v>
      </c>
      <c r="B131" s="11">
        <v>101</v>
      </c>
      <c r="H131" s="10"/>
    </row>
    <row r="132" spans="1:8" x14ac:dyDescent="0.2">
      <c r="A132" s="29" t="s">
        <v>149</v>
      </c>
      <c r="B132" s="11">
        <v>6</v>
      </c>
      <c r="H132" s="10"/>
    </row>
    <row r="133" spans="1:8" x14ac:dyDescent="0.2">
      <c r="A133" s="31" t="s">
        <v>51</v>
      </c>
      <c r="B133" s="63">
        <v>4229</v>
      </c>
      <c r="H133" s="10"/>
    </row>
    <row r="134" spans="1:8" x14ac:dyDescent="0.2">
      <c r="A134" s="88" t="s">
        <v>867</v>
      </c>
      <c r="H134" s="10"/>
    </row>
    <row r="135" spans="1:8" x14ac:dyDescent="0.2">
      <c r="A135" s="88" t="s">
        <v>868</v>
      </c>
      <c r="H135" s="10"/>
    </row>
    <row r="136" spans="1:8" x14ac:dyDescent="0.2">
      <c r="A136" s="88"/>
      <c r="H136" s="10"/>
    </row>
    <row r="137" spans="1:8" x14ac:dyDescent="0.2">
      <c r="A137" s="31" t="s">
        <v>969</v>
      </c>
    </row>
    <row r="138" spans="1:8" ht="25.5" x14ac:dyDescent="0.2">
      <c r="A138" s="35" t="s">
        <v>152</v>
      </c>
      <c r="B138" s="22" t="s">
        <v>180</v>
      </c>
    </row>
    <row r="139" spans="1:8" x14ac:dyDescent="0.2">
      <c r="A139" s="35"/>
      <c r="B139" s="18">
        <v>2020</v>
      </c>
    </row>
    <row r="140" spans="1:8" x14ac:dyDescent="0.2">
      <c r="A140" s="29" t="s">
        <v>153</v>
      </c>
      <c r="B140" s="11">
        <v>206</v>
      </c>
    </row>
    <row r="141" spans="1:8" x14ac:dyDescent="0.2">
      <c r="A141" s="29" t="s">
        <v>154</v>
      </c>
      <c r="B141" s="11">
        <v>533</v>
      </c>
    </row>
    <row r="142" spans="1:8" x14ac:dyDescent="0.2">
      <c r="A142" s="29" t="s">
        <v>155</v>
      </c>
      <c r="B142" s="11">
        <v>228</v>
      </c>
    </row>
    <row r="143" spans="1:8" x14ac:dyDescent="0.2">
      <c r="A143" s="29" t="s">
        <v>156</v>
      </c>
      <c r="B143" s="11">
        <v>133</v>
      </c>
    </row>
    <row r="144" spans="1:8" x14ac:dyDescent="0.2">
      <c r="A144" s="29" t="s">
        <v>157</v>
      </c>
      <c r="B144" s="11">
        <v>117</v>
      </c>
    </row>
    <row r="145" spans="1:2" x14ac:dyDescent="0.2">
      <c r="A145" s="29" t="s">
        <v>158</v>
      </c>
      <c r="B145" s="11">
        <v>258</v>
      </c>
    </row>
    <row r="146" spans="1:2" x14ac:dyDescent="0.2">
      <c r="A146" s="29" t="s">
        <v>159</v>
      </c>
      <c r="B146" s="11">
        <v>429</v>
      </c>
    </row>
    <row r="147" spans="1:2" x14ac:dyDescent="0.2">
      <c r="A147" s="29" t="s">
        <v>160</v>
      </c>
      <c r="B147" s="11">
        <v>148</v>
      </c>
    </row>
    <row r="148" spans="1:2" x14ac:dyDescent="0.2">
      <c r="A148" s="29" t="s">
        <v>161</v>
      </c>
      <c r="B148" s="11">
        <v>157</v>
      </c>
    </row>
    <row r="149" spans="1:2" x14ac:dyDescent="0.2">
      <c r="A149" s="29" t="s">
        <v>162</v>
      </c>
      <c r="B149" s="11">
        <v>57</v>
      </c>
    </row>
    <row r="150" spans="1:2" x14ac:dyDescent="0.2">
      <c r="A150" s="29" t="s">
        <v>163</v>
      </c>
      <c r="B150" s="11">
        <v>459</v>
      </c>
    </row>
    <row r="151" spans="1:2" x14ac:dyDescent="0.2">
      <c r="A151" s="29" t="s">
        <v>164</v>
      </c>
      <c r="B151" s="11">
        <v>291</v>
      </c>
    </row>
    <row r="152" spans="1:2" x14ac:dyDescent="0.2">
      <c r="A152" s="29" t="s">
        <v>165</v>
      </c>
      <c r="B152" s="11">
        <v>27</v>
      </c>
    </row>
    <row r="153" spans="1:2" x14ac:dyDescent="0.2">
      <c r="A153" s="29" t="s">
        <v>166</v>
      </c>
      <c r="B153" s="11">
        <v>88</v>
      </c>
    </row>
    <row r="154" spans="1:2" x14ac:dyDescent="0.2">
      <c r="A154" s="29" t="s">
        <v>167</v>
      </c>
      <c r="B154" s="11">
        <v>421</v>
      </c>
    </row>
    <row r="155" spans="1:2" x14ac:dyDescent="0.2">
      <c r="A155" s="29" t="s">
        <v>168</v>
      </c>
      <c r="B155" s="11">
        <v>107</v>
      </c>
    </row>
    <row r="156" spans="1:2" x14ac:dyDescent="0.2">
      <c r="A156" s="29" t="s">
        <v>169</v>
      </c>
      <c r="B156" s="11">
        <v>468</v>
      </c>
    </row>
    <row r="157" spans="1:2" x14ac:dyDescent="0.2">
      <c r="A157" s="29" t="s">
        <v>51</v>
      </c>
      <c r="B157" s="10">
        <v>4229</v>
      </c>
    </row>
    <row r="158" spans="1:2" x14ac:dyDescent="0.2">
      <c r="A158" s="88" t="s">
        <v>867</v>
      </c>
      <c r="B158" s="10"/>
    </row>
    <row r="159" spans="1:2" x14ac:dyDescent="0.2">
      <c r="A159" s="88" t="s">
        <v>868</v>
      </c>
      <c r="B159" s="10"/>
    </row>
    <row r="161" spans="1:4" x14ac:dyDescent="0.2">
      <c r="A161" s="31" t="s">
        <v>970</v>
      </c>
    </row>
    <row r="162" spans="1:4" ht="25.5" x14ac:dyDescent="0.2">
      <c r="A162" s="35" t="s">
        <v>170</v>
      </c>
      <c r="B162" s="22" t="s">
        <v>180</v>
      </c>
    </row>
    <row r="163" spans="1:4" x14ac:dyDescent="0.2">
      <c r="A163" s="35"/>
      <c r="B163" s="18">
        <v>2020</v>
      </c>
    </row>
    <row r="164" spans="1:4" x14ac:dyDescent="0.2">
      <c r="A164" s="29" t="s">
        <v>171</v>
      </c>
      <c r="B164" s="10">
        <v>3372</v>
      </c>
    </row>
    <row r="165" spans="1:4" x14ac:dyDescent="0.2">
      <c r="A165" s="29" t="s">
        <v>172</v>
      </c>
      <c r="B165" s="11">
        <v>713</v>
      </c>
    </row>
    <row r="166" spans="1:4" x14ac:dyDescent="0.2">
      <c r="A166" s="29" t="s">
        <v>173</v>
      </c>
      <c r="B166" s="11">
        <v>144</v>
      </c>
    </row>
    <row r="167" spans="1:4" x14ac:dyDescent="0.2">
      <c r="A167" s="29" t="s">
        <v>51</v>
      </c>
      <c r="B167" s="10">
        <v>4229</v>
      </c>
    </row>
    <row r="168" spans="1:4" x14ac:dyDescent="0.2">
      <c r="A168" s="88" t="s">
        <v>867</v>
      </c>
      <c r="B168" s="10"/>
    </row>
    <row r="169" spans="1:4" x14ac:dyDescent="0.2">
      <c r="A169" s="88" t="s">
        <v>868</v>
      </c>
      <c r="B169" s="10"/>
    </row>
    <row r="170" spans="1:4" x14ac:dyDescent="0.2">
      <c r="A170" s="88"/>
      <c r="B170" s="10"/>
    </row>
    <row r="172" spans="1:4" ht="17.25" thickBot="1" x14ac:dyDescent="0.35">
      <c r="A172" s="30" t="s">
        <v>815</v>
      </c>
    </row>
    <row r="173" spans="1:4" x14ac:dyDescent="0.2">
      <c r="A173" s="31" t="s">
        <v>971</v>
      </c>
    </row>
    <row r="174" spans="1:4" ht="76.5" x14ac:dyDescent="0.2">
      <c r="A174" s="53" t="s">
        <v>21</v>
      </c>
      <c r="B174" s="22" t="s">
        <v>250</v>
      </c>
      <c r="C174" s="22" t="s">
        <v>251</v>
      </c>
      <c r="D174" s="22" t="s">
        <v>252</v>
      </c>
    </row>
    <row r="175" spans="1:4" x14ac:dyDescent="0.2">
      <c r="A175" s="29">
        <v>2012</v>
      </c>
      <c r="B175" s="10">
        <v>2935</v>
      </c>
      <c r="C175" s="11">
        <v>474</v>
      </c>
      <c r="D175" s="10">
        <v>3409</v>
      </c>
    </row>
    <row r="176" spans="1:4" x14ac:dyDescent="0.2">
      <c r="A176" s="29">
        <v>2013</v>
      </c>
      <c r="B176" s="10">
        <v>3193</v>
      </c>
      <c r="C176" s="11">
        <v>372</v>
      </c>
      <c r="D176" s="10">
        <v>3565</v>
      </c>
    </row>
    <row r="177" spans="1:4" x14ac:dyDescent="0.2">
      <c r="A177" s="29">
        <v>2014</v>
      </c>
      <c r="B177" s="10">
        <v>3485</v>
      </c>
      <c r="C177" s="11">
        <v>286</v>
      </c>
      <c r="D177" s="10">
        <v>3771</v>
      </c>
    </row>
    <row r="178" spans="1:4" x14ac:dyDescent="0.2">
      <c r="A178" s="29">
        <v>2015</v>
      </c>
      <c r="B178" s="10">
        <v>3619</v>
      </c>
      <c r="C178" s="11">
        <v>289</v>
      </c>
      <c r="D178" s="10">
        <v>3908</v>
      </c>
    </row>
    <row r="179" spans="1:4" x14ac:dyDescent="0.2">
      <c r="A179" s="29">
        <v>2016</v>
      </c>
      <c r="B179" s="10">
        <v>3804</v>
      </c>
      <c r="C179" s="11">
        <v>194</v>
      </c>
      <c r="D179" s="10">
        <v>3998</v>
      </c>
    </row>
    <row r="180" spans="1:4" x14ac:dyDescent="0.2">
      <c r="A180" s="29">
        <v>2017</v>
      </c>
      <c r="B180" s="10">
        <v>4013</v>
      </c>
      <c r="C180" s="11">
        <v>311</v>
      </c>
      <c r="D180" s="10">
        <v>4324</v>
      </c>
    </row>
    <row r="181" spans="1:4" x14ac:dyDescent="0.2">
      <c r="A181" s="29">
        <v>2018</v>
      </c>
      <c r="B181" s="10">
        <v>4101</v>
      </c>
      <c r="C181" s="11">
        <v>283</v>
      </c>
      <c r="D181" s="10">
        <v>4384</v>
      </c>
    </row>
    <row r="182" spans="1:4" x14ac:dyDescent="0.2">
      <c r="A182" s="29">
        <v>2019</v>
      </c>
      <c r="B182" s="10">
        <v>4369</v>
      </c>
      <c r="C182" s="11">
        <v>429</v>
      </c>
      <c r="D182" s="10">
        <v>4798</v>
      </c>
    </row>
    <row r="183" spans="1:4" x14ac:dyDescent="0.2">
      <c r="A183" s="29">
        <v>2020</v>
      </c>
      <c r="B183" s="10">
        <v>4229</v>
      </c>
      <c r="C183" s="11">
        <v>475</v>
      </c>
      <c r="D183" s="10">
        <v>4704</v>
      </c>
    </row>
    <row r="184" spans="1:4" x14ac:dyDescent="0.2">
      <c r="A184" s="29">
        <v>2021</v>
      </c>
    </row>
    <row r="185" spans="1:4" x14ac:dyDescent="0.2">
      <c r="A185" s="88" t="s">
        <v>869</v>
      </c>
    </row>
    <row r="186" spans="1:4" x14ac:dyDescent="0.2">
      <c r="A186" s="88" t="s">
        <v>870</v>
      </c>
    </row>
    <row r="187" spans="1:4" x14ac:dyDescent="0.2">
      <c r="A187" s="88" t="s">
        <v>871</v>
      </c>
    </row>
  </sheetData>
  <hyperlinks>
    <hyperlink ref="D2" location="Cover!A1" display="Return to: Cover" xr:uid="{C799D3D2-99B5-43FB-B48C-1D2168A50F18}"/>
  </hyperlink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62F8FC-35E7-43AE-BB8E-9C080538B185}">
  <dimension ref="A1:N65"/>
  <sheetViews>
    <sheetView zoomScaleNormal="100" workbookViewId="0">
      <selection activeCell="A54" sqref="A54"/>
    </sheetView>
  </sheetViews>
  <sheetFormatPr defaultColWidth="9.33203125" defaultRowHeight="12.75" x14ac:dyDescent="0.2"/>
  <cols>
    <col min="1" max="1" width="28" style="29" customWidth="1"/>
    <col min="2" max="2" width="13.33203125" style="11" customWidth="1"/>
    <col min="3" max="3" width="16.6640625" style="11" customWidth="1"/>
    <col min="4" max="5" width="13.33203125" style="11" customWidth="1"/>
    <col min="6" max="6" width="9.33203125" style="11"/>
    <col min="7" max="14" width="9.33203125" style="11" customWidth="1"/>
    <col min="15" max="18" width="9.33203125" style="5" customWidth="1"/>
    <col min="19" max="16384" width="9.33203125" style="5"/>
  </cols>
  <sheetData>
    <row r="1" spans="1:14" s="1" customFormat="1" x14ac:dyDescent="0.2">
      <c r="A1" s="25"/>
      <c r="B1" s="16"/>
      <c r="C1" s="16"/>
      <c r="D1" s="16"/>
      <c r="E1" s="16"/>
      <c r="F1" s="16"/>
      <c r="G1" s="16"/>
      <c r="H1" s="64"/>
      <c r="I1" s="64"/>
      <c r="J1" s="64"/>
      <c r="K1" s="16"/>
      <c r="L1" s="16"/>
      <c r="M1" s="16"/>
      <c r="N1" s="16"/>
    </row>
    <row r="2" spans="1:14" s="1" customFormat="1" ht="20.25" thickBot="1" x14ac:dyDescent="0.35">
      <c r="A2" s="26" t="s">
        <v>765</v>
      </c>
      <c r="B2" s="16"/>
      <c r="C2" s="16"/>
      <c r="D2" s="83" t="s">
        <v>810</v>
      </c>
      <c r="E2" s="16"/>
      <c r="F2" s="16"/>
      <c r="G2" s="16"/>
      <c r="H2" s="64"/>
      <c r="I2" s="64"/>
      <c r="J2" s="64"/>
      <c r="K2" s="16"/>
      <c r="L2" s="16"/>
      <c r="M2" s="16"/>
      <c r="N2" s="16"/>
    </row>
    <row r="3" spans="1:14" s="1" customFormat="1" ht="18.75" thickTop="1" x14ac:dyDescent="0.25">
      <c r="A3" s="86" t="s">
        <v>2</v>
      </c>
      <c r="B3" s="16"/>
      <c r="C3" s="16"/>
      <c r="D3" s="16"/>
      <c r="E3" s="16"/>
      <c r="F3" s="16"/>
      <c r="G3" s="16"/>
      <c r="H3" s="64"/>
      <c r="I3" s="64"/>
      <c r="J3" s="64"/>
      <c r="K3" s="16"/>
      <c r="L3" s="16"/>
      <c r="M3" s="16"/>
      <c r="N3" s="16"/>
    </row>
    <row r="4" spans="1:14" s="4" customFormat="1" x14ac:dyDescent="0.2">
      <c r="A4" s="28"/>
      <c r="B4" s="17"/>
      <c r="C4" s="17"/>
      <c r="D4" s="17"/>
      <c r="E4" s="17"/>
      <c r="F4" s="17"/>
      <c r="G4" s="17"/>
      <c r="H4" s="17"/>
      <c r="I4" s="17"/>
      <c r="J4" s="17"/>
      <c r="K4" s="17"/>
      <c r="L4" s="17"/>
      <c r="M4" s="17"/>
      <c r="N4" s="17"/>
    </row>
    <row r="5" spans="1:14" s="1" customFormat="1" x14ac:dyDescent="0.2">
      <c r="A5" s="25"/>
      <c r="B5" s="16"/>
      <c r="C5" s="16"/>
      <c r="D5" s="16"/>
      <c r="E5" s="16"/>
      <c r="F5" s="16"/>
      <c r="G5" s="16" t="s">
        <v>389</v>
      </c>
      <c r="H5" s="16"/>
      <c r="I5" s="16"/>
      <c r="J5" s="16"/>
      <c r="K5" s="16"/>
      <c r="L5" s="16"/>
      <c r="M5" s="16"/>
      <c r="N5" s="16"/>
    </row>
    <row r="6" spans="1:14" ht="17.25" thickBot="1" x14ac:dyDescent="0.35">
      <c r="A6" s="30" t="s">
        <v>52</v>
      </c>
      <c r="G6" s="16"/>
      <c r="H6" s="16"/>
      <c r="I6" s="16"/>
      <c r="J6" s="16"/>
      <c r="K6" s="16"/>
    </row>
    <row r="7" spans="1:14" x14ac:dyDescent="0.2">
      <c r="A7" s="29" t="s">
        <v>389</v>
      </c>
      <c r="G7" s="16"/>
      <c r="H7" s="16"/>
      <c r="I7" s="16"/>
      <c r="J7" s="16"/>
      <c r="K7" s="16"/>
    </row>
    <row r="8" spans="1:14" x14ac:dyDescent="0.2">
      <c r="A8" s="31" t="s">
        <v>972</v>
      </c>
      <c r="G8" s="16"/>
      <c r="H8" s="16"/>
      <c r="I8" s="16"/>
      <c r="J8" s="16"/>
      <c r="K8" s="16"/>
    </row>
    <row r="9" spans="1:14" x14ac:dyDescent="0.2">
      <c r="A9" s="35" t="s">
        <v>21</v>
      </c>
      <c r="B9" s="18" t="s">
        <v>49</v>
      </c>
      <c r="C9" s="18" t="s">
        <v>48</v>
      </c>
      <c r="D9" s="18" t="s">
        <v>50</v>
      </c>
      <c r="E9" s="18" t="s">
        <v>51</v>
      </c>
      <c r="G9" s="16"/>
      <c r="H9" s="16"/>
      <c r="I9" s="16"/>
      <c r="J9" s="16"/>
      <c r="K9" s="16"/>
    </row>
    <row r="10" spans="1:14" x14ac:dyDescent="0.2">
      <c r="A10" s="29">
        <v>2012</v>
      </c>
      <c r="B10" s="10">
        <v>23341</v>
      </c>
      <c r="C10" s="10">
        <v>7940</v>
      </c>
      <c r="D10" s="10">
        <v>4689</v>
      </c>
      <c r="E10" s="10">
        <v>35970</v>
      </c>
      <c r="G10" s="16"/>
      <c r="H10" s="16"/>
      <c r="I10" s="16"/>
      <c r="J10" s="16"/>
      <c r="K10" s="16"/>
    </row>
    <row r="11" spans="1:14" x14ac:dyDescent="0.2">
      <c r="A11" s="29">
        <v>2013</v>
      </c>
      <c r="B11" s="10">
        <v>23880</v>
      </c>
      <c r="C11" s="10">
        <v>8232</v>
      </c>
      <c r="D11" s="10">
        <v>4822</v>
      </c>
      <c r="E11" s="10">
        <v>36933</v>
      </c>
      <c r="G11" s="16"/>
      <c r="H11" s="16"/>
      <c r="I11" s="16"/>
      <c r="J11" s="16"/>
      <c r="K11" s="16"/>
    </row>
    <row r="12" spans="1:14" x14ac:dyDescent="0.2">
      <c r="A12" s="29">
        <v>2014</v>
      </c>
      <c r="B12" s="10">
        <v>24659</v>
      </c>
      <c r="C12" s="10">
        <v>8341</v>
      </c>
      <c r="D12" s="10">
        <v>4859</v>
      </c>
      <c r="E12" s="10">
        <v>37859</v>
      </c>
      <c r="G12" s="16"/>
      <c r="H12" s="16"/>
      <c r="I12" s="16"/>
      <c r="J12" s="16"/>
      <c r="K12" s="16"/>
    </row>
    <row r="13" spans="1:14" x14ac:dyDescent="0.2">
      <c r="A13" s="29">
        <v>2015</v>
      </c>
      <c r="B13" s="10">
        <v>25282</v>
      </c>
      <c r="C13" s="10">
        <v>8531</v>
      </c>
      <c r="D13" s="10">
        <v>5062</v>
      </c>
      <c r="E13" s="10">
        <v>38875</v>
      </c>
      <c r="G13" s="16"/>
      <c r="H13" s="16"/>
      <c r="I13" s="16"/>
      <c r="J13" s="16"/>
      <c r="K13" s="16"/>
    </row>
    <row r="14" spans="1:14" x14ac:dyDescent="0.2">
      <c r="A14" s="29">
        <v>2016</v>
      </c>
      <c r="B14" s="10">
        <v>26946</v>
      </c>
      <c r="C14" s="10">
        <v>8739</v>
      </c>
      <c r="D14" s="10">
        <v>5255</v>
      </c>
      <c r="E14" s="10">
        <v>40941</v>
      </c>
      <c r="G14" s="16"/>
      <c r="H14" s="16"/>
      <c r="I14" s="16"/>
      <c r="J14" s="16"/>
      <c r="K14" s="16"/>
    </row>
    <row r="15" spans="1:14" x14ac:dyDescent="0.2">
      <c r="A15" s="29">
        <v>2017</v>
      </c>
      <c r="B15" s="10">
        <v>27947</v>
      </c>
      <c r="C15" s="10">
        <v>8935</v>
      </c>
      <c r="D15" s="10">
        <v>5321</v>
      </c>
      <c r="E15" s="10">
        <v>42204</v>
      </c>
      <c r="G15" s="16"/>
      <c r="H15" s="16"/>
      <c r="I15" s="16"/>
      <c r="J15" s="16"/>
      <c r="K15" s="16"/>
    </row>
    <row r="16" spans="1:14" x14ac:dyDescent="0.2">
      <c r="A16" s="29">
        <v>2018</v>
      </c>
      <c r="B16" s="10">
        <v>29258</v>
      </c>
      <c r="C16" s="10">
        <v>9055</v>
      </c>
      <c r="D16" s="10">
        <v>5561</v>
      </c>
      <c r="E16" s="10">
        <v>43874</v>
      </c>
      <c r="G16" s="16"/>
      <c r="H16" s="16"/>
      <c r="I16" s="16"/>
      <c r="J16" s="16"/>
      <c r="K16" s="16"/>
    </row>
    <row r="17" spans="1:11" x14ac:dyDescent="0.2">
      <c r="A17" s="29">
        <v>2019</v>
      </c>
      <c r="B17" s="10">
        <v>29992</v>
      </c>
      <c r="C17" s="10">
        <v>9197</v>
      </c>
      <c r="D17" s="10">
        <v>5759</v>
      </c>
      <c r="E17" s="10">
        <v>44949</v>
      </c>
      <c r="G17" s="16"/>
      <c r="H17" s="16"/>
      <c r="I17" s="16"/>
      <c r="J17" s="16"/>
      <c r="K17" s="16"/>
    </row>
    <row r="18" spans="1:11" x14ac:dyDescent="0.2">
      <c r="A18" s="29">
        <v>2020</v>
      </c>
      <c r="B18" s="10">
        <v>31749</v>
      </c>
      <c r="C18" s="10">
        <v>9340</v>
      </c>
      <c r="D18" s="10">
        <v>5742</v>
      </c>
      <c r="E18" s="10">
        <v>46831</v>
      </c>
      <c r="G18" s="16"/>
      <c r="H18" s="16"/>
      <c r="I18" s="16"/>
      <c r="J18" s="16"/>
      <c r="K18" s="16"/>
    </row>
    <row r="19" spans="1:11" x14ac:dyDescent="0.2">
      <c r="A19" s="29">
        <v>2021</v>
      </c>
      <c r="B19" s="10">
        <v>32996.0862235077</v>
      </c>
      <c r="C19" s="10">
        <v>9508.2438751972804</v>
      </c>
      <c r="D19" s="10">
        <v>5866.4224169735271</v>
      </c>
      <c r="E19" s="10">
        <v>48370.752515678505</v>
      </c>
      <c r="G19" s="16"/>
      <c r="H19" s="16"/>
      <c r="I19" s="16"/>
      <c r="J19" s="16"/>
      <c r="K19" s="16"/>
    </row>
    <row r="20" spans="1:11" x14ac:dyDescent="0.2">
      <c r="A20" s="88" t="s">
        <v>872</v>
      </c>
      <c r="G20" s="16"/>
      <c r="H20" s="16"/>
      <c r="I20" s="16"/>
      <c r="J20" s="16"/>
      <c r="K20" s="16"/>
    </row>
    <row r="21" spans="1:11" x14ac:dyDescent="0.2">
      <c r="G21" s="16"/>
      <c r="H21" s="16"/>
      <c r="I21" s="16"/>
      <c r="J21" s="16"/>
      <c r="K21" s="16"/>
    </row>
    <row r="22" spans="1:11" x14ac:dyDescent="0.2">
      <c r="A22" s="31" t="s">
        <v>973</v>
      </c>
      <c r="G22" s="16"/>
      <c r="H22" s="16"/>
      <c r="I22" s="16"/>
      <c r="J22" s="16"/>
      <c r="K22" s="16"/>
    </row>
    <row r="23" spans="1:11" x14ac:dyDescent="0.2">
      <c r="A23" s="35" t="s">
        <v>21</v>
      </c>
      <c r="B23" s="18" t="s">
        <v>49</v>
      </c>
      <c r="C23" s="18" t="s">
        <v>48</v>
      </c>
      <c r="D23" s="18" t="s">
        <v>50</v>
      </c>
      <c r="E23" s="18" t="s">
        <v>51</v>
      </c>
      <c r="G23" s="16"/>
      <c r="H23" s="16"/>
      <c r="I23" s="16"/>
      <c r="J23" s="16"/>
      <c r="K23" s="16"/>
    </row>
    <row r="24" spans="1:11" x14ac:dyDescent="0.2">
      <c r="A24" s="29">
        <v>2012</v>
      </c>
      <c r="B24" s="10">
        <v>21472.9</v>
      </c>
      <c r="C24" s="10">
        <v>6629.6</v>
      </c>
      <c r="D24" s="10">
        <v>3943.2</v>
      </c>
      <c r="E24" s="10">
        <v>32045.7</v>
      </c>
      <c r="G24" s="16"/>
      <c r="H24" s="16"/>
      <c r="I24" s="16"/>
      <c r="J24" s="16"/>
      <c r="K24" s="16"/>
    </row>
    <row r="25" spans="1:11" x14ac:dyDescent="0.2">
      <c r="A25" s="29">
        <v>2013</v>
      </c>
      <c r="B25" s="10">
        <v>21566.2</v>
      </c>
      <c r="C25" s="10">
        <v>6893.6</v>
      </c>
      <c r="D25" s="10">
        <v>4008.6</v>
      </c>
      <c r="E25" s="10">
        <v>32468.400000000001</v>
      </c>
      <c r="G25" s="16"/>
      <c r="H25" s="16"/>
      <c r="I25" s="16"/>
      <c r="J25" s="16"/>
      <c r="K25" s="16"/>
    </row>
    <row r="26" spans="1:11" x14ac:dyDescent="0.2">
      <c r="A26" s="29">
        <v>2014</v>
      </c>
      <c r="B26" s="10">
        <v>22244.799999999999</v>
      </c>
      <c r="C26" s="10">
        <v>7031.2</v>
      </c>
      <c r="D26" s="10">
        <v>4131.5</v>
      </c>
      <c r="E26" s="10">
        <v>33407.5</v>
      </c>
      <c r="G26" s="16"/>
      <c r="H26" s="16"/>
      <c r="I26" s="16"/>
      <c r="J26" s="16"/>
      <c r="K26" s="16"/>
    </row>
    <row r="27" spans="1:11" x14ac:dyDescent="0.2">
      <c r="A27" s="29">
        <v>2015</v>
      </c>
      <c r="B27" s="10">
        <v>22757.8</v>
      </c>
      <c r="C27" s="10">
        <v>7187.5</v>
      </c>
      <c r="D27" s="10">
        <v>4258.5</v>
      </c>
      <c r="E27" s="10">
        <v>34203.800000000003</v>
      </c>
      <c r="G27" s="16"/>
      <c r="H27" s="16"/>
      <c r="I27" s="16"/>
      <c r="J27" s="16"/>
      <c r="K27" s="16"/>
    </row>
    <row r="28" spans="1:11" x14ac:dyDescent="0.2">
      <c r="A28" s="29">
        <v>2016</v>
      </c>
      <c r="B28" s="10">
        <v>24249.599999999999</v>
      </c>
      <c r="C28" s="10">
        <v>7405.1</v>
      </c>
      <c r="D28" s="10">
        <v>4441.3</v>
      </c>
      <c r="E28" s="10">
        <v>36096</v>
      </c>
      <c r="G28" s="16"/>
      <c r="H28" s="16"/>
      <c r="I28" s="16"/>
      <c r="J28" s="16"/>
      <c r="K28" s="16"/>
    </row>
    <row r="29" spans="1:11" x14ac:dyDescent="0.2">
      <c r="A29" s="29">
        <v>2017</v>
      </c>
      <c r="B29" s="10">
        <v>25008.3</v>
      </c>
      <c r="C29" s="10">
        <v>7525.3</v>
      </c>
      <c r="D29" s="10">
        <v>4557.1000000000004</v>
      </c>
      <c r="E29" s="10">
        <v>37090.699999999997</v>
      </c>
      <c r="G29" s="16"/>
      <c r="H29" s="16"/>
      <c r="I29" s="16"/>
      <c r="J29" s="16"/>
      <c r="K29" s="16"/>
    </row>
    <row r="30" spans="1:11" x14ac:dyDescent="0.2">
      <c r="A30" s="29">
        <v>2018</v>
      </c>
      <c r="B30" s="10">
        <v>26151.9</v>
      </c>
      <c r="C30" s="10">
        <v>7662.3</v>
      </c>
      <c r="D30" s="10">
        <v>4773.3999999999996</v>
      </c>
      <c r="E30" s="10">
        <v>38587.599999999999</v>
      </c>
      <c r="G30" s="16"/>
      <c r="H30" s="16"/>
      <c r="I30" s="16"/>
      <c r="J30" s="16"/>
      <c r="K30" s="16"/>
    </row>
    <row r="31" spans="1:11" x14ac:dyDescent="0.2">
      <c r="A31" s="29">
        <v>2019</v>
      </c>
      <c r="B31" s="10">
        <v>26899.9</v>
      </c>
      <c r="C31" s="10">
        <v>7810.6</v>
      </c>
      <c r="D31" s="10">
        <v>4907.6000000000004</v>
      </c>
      <c r="E31" s="10">
        <v>39618.1</v>
      </c>
      <c r="G31" s="16"/>
      <c r="H31" s="16"/>
      <c r="I31" s="16"/>
      <c r="J31" s="16"/>
      <c r="K31" s="16"/>
    </row>
    <row r="32" spans="1:11" x14ac:dyDescent="0.2">
      <c r="A32" s="29">
        <v>2020</v>
      </c>
      <c r="B32" s="10">
        <v>27686.799999999999</v>
      </c>
      <c r="C32" s="10">
        <v>8003.1</v>
      </c>
      <c r="D32" s="10">
        <v>4941.3</v>
      </c>
      <c r="E32" s="10">
        <v>40631.199999999997</v>
      </c>
      <c r="G32" s="16"/>
      <c r="H32" s="16"/>
      <c r="I32" s="16"/>
      <c r="J32" s="16"/>
      <c r="K32" s="16"/>
    </row>
    <row r="33" spans="1:11" x14ac:dyDescent="0.2">
      <c r="A33" s="29">
        <v>2021</v>
      </c>
      <c r="B33" s="10">
        <v>28752.9</v>
      </c>
      <c r="C33" s="10">
        <v>8153.5999999999995</v>
      </c>
      <c r="D33" s="10">
        <v>5047.3999999999996</v>
      </c>
      <c r="E33" s="10">
        <v>41953.9</v>
      </c>
      <c r="G33" s="16"/>
      <c r="H33" s="16"/>
      <c r="I33" s="16"/>
      <c r="J33" s="16"/>
      <c r="K33" s="16"/>
    </row>
    <row r="34" spans="1:11" x14ac:dyDescent="0.2">
      <c r="A34" s="88" t="s">
        <v>872</v>
      </c>
      <c r="B34" s="10"/>
      <c r="C34" s="10"/>
      <c r="D34" s="10"/>
      <c r="E34" s="10"/>
      <c r="G34" s="16"/>
      <c r="H34" s="16"/>
      <c r="I34" s="16"/>
      <c r="J34" s="16"/>
      <c r="K34" s="16"/>
    </row>
    <row r="35" spans="1:11" x14ac:dyDescent="0.2">
      <c r="B35" s="10"/>
      <c r="C35" s="10"/>
      <c r="D35" s="10"/>
      <c r="E35" s="10"/>
      <c r="G35" s="16"/>
      <c r="H35" s="16"/>
      <c r="I35" s="16"/>
      <c r="J35" s="16"/>
      <c r="K35" s="16"/>
    </row>
    <row r="36" spans="1:11" x14ac:dyDescent="0.2">
      <c r="G36" s="16"/>
      <c r="H36" s="16"/>
      <c r="I36" s="16"/>
      <c r="J36" s="16"/>
      <c r="K36" s="16"/>
    </row>
    <row r="37" spans="1:11" ht="17.25" thickBot="1" x14ac:dyDescent="0.35">
      <c r="A37" s="30" t="s">
        <v>38</v>
      </c>
      <c r="G37" s="16"/>
      <c r="H37" s="16"/>
      <c r="I37" s="16"/>
      <c r="J37" s="16"/>
      <c r="K37" s="16"/>
    </row>
    <row r="38" spans="1:11" x14ac:dyDescent="0.2">
      <c r="A38" s="31" t="s">
        <v>974</v>
      </c>
      <c r="G38" s="16"/>
      <c r="H38" s="16"/>
      <c r="I38" s="16"/>
      <c r="J38" s="16"/>
      <c r="K38" s="16"/>
    </row>
    <row r="39" spans="1:11" x14ac:dyDescent="0.2">
      <c r="A39" s="35" t="s">
        <v>21</v>
      </c>
      <c r="B39" s="18" t="s">
        <v>49</v>
      </c>
      <c r="C39" s="18" t="s">
        <v>48</v>
      </c>
      <c r="D39" s="18" t="s">
        <v>50</v>
      </c>
      <c r="E39" s="18" t="s">
        <v>51</v>
      </c>
      <c r="G39" s="16"/>
      <c r="H39" s="16"/>
      <c r="I39" s="16"/>
      <c r="J39" s="16"/>
      <c r="K39" s="16"/>
    </row>
    <row r="40" spans="1:11" x14ac:dyDescent="0.2">
      <c r="A40" s="29">
        <v>2012</v>
      </c>
      <c r="B40" s="10">
        <v>20570</v>
      </c>
      <c r="C40" s="10">
        <v>8690</v>
      </c>
      <c r="D40" s="10">
        <v>9196</v>
      </c>
      <c r="E40" s="10">
        <v>38455</v>
      </c>
      <c r="G40" s="16"/>
      <c r="H40" s="16"/>
      <c r="I40" s="16"/>
      <c r="J40" s="16"/>
      <c r="K40" s="16"/>
    </row>
    <row r="41" spans="1:11" x14ac:dyDescent="0.2">
      <c r="A41" s="29">
        <v>2013</v>
      </c>
      <c r="B41" s="10">
        <v>20367</v>
      </c>
      <c r="C41" s="10">
        <v>8805</v>
      </c>
      <c r="D41" s="10">
        <v>9385</v>
      </c>
      <c r="E41" s="10">
        <v>38557</v>
      </c>
      <c r="G41" s="16"/>
      <c r="H41" s="16"/>
      <c r="I41" s="16"/>
      <c r="J41" s="16"/>
      <c r="K41" s="16"/>
    </row>
    <row r="42" spans="1:11" x14ac:dyDescent="0.2">
      <c r="A42" s="29">
        <v>2014</v>
      </c>
      <c r="B42" s="10">
        <v>19964</v>
      </c>
      <c r="C42" s="10">
        <v>8839</v>
      </c>
      <c r="D42" s="10">
        <v>9304</v>
      </c>
      <c r="E42" s="10">
        <v>38107</v>
      </c>
      <c r="G42" s="16"/>
      <c r="H42" s="16"/>
      <c r="I42" s="16"/>
      <c r="J42" s="16"/>
      <c r="K42" s="16"/>
    </row>
    <row r="43" spans="1:11" x14ac:dyDescent="0.2">
      <c r="A43" s="29">
        <v>2015</v>
      </c>
      <c r="B43" s="10">
        <v>20103</v>
      </c>
      <c r="C43" s="10">
        <v>8956</v>
      </c>
      <c r="D43" s="10">
        <v>9520</v>
      </c>
      <c r="E43" s="10">
        <v>38579</v>
      </c>
      <c r="G43" s="16"/>
      <c r="H43" s="16"/>
      <c r="I43" s="16"/>
      <c r="J43" s="16"/>
      <c r="K43" s="16"/>
    </row>
    <row r="44" spans="1:11" x14ac:dyDescent="0.2">
      <c r="A44" s="29">
        <v>2016</v>
      </c>
      <c r="B44" s="10">
        <v>20451</v>
      </c>
      <c r="C44" s="10">
        <v>9034</v>
      </c>
      <c r="D44" s="10">
        <v>9756</v>
      </c>
      <c r="E44" s="10">
        <v>39240</v>
      </c>
      <c r="G44" s="16"/>
      <c r="H44" s="16"/>
      <c r="I44" s="16"/>
      <c r="J44" s="16"/>
      <c r="K44" s="16"/>
    </row>
    <row r="45" spans="1:11" x14ac:dyDescent="0.2">
      <c r="A45" s="29">
        <v>2017</v>
      </c>
      <c r="B45" s="10">
        <v>21303</v>
      </c>
      <c r="C45" s="10">
        <v>9227</v>
      </c>
      <c r="D45" s="10">
        <v>9783</v>
      </c>
      <c r="E45" s="10">
        <v>40312</v>
      </c>
      <c r="G45" s="16"/>
      <c r="H45" s="16"/>
      <c r="I45" s="16"/>
      <c r="J45" s="16"/>
      <c r="K45" s="16"/>
    </row>
    <row r="46" spans="1:11" x14ac:dyDescent="0.2">
      <c r="A46" s="29">
        <v>2018</v>
      </c>
      <c r="B46" s="10">
        <v>21977</v>
      </c>
      <c r="C46" s="10">
        <v>9278</v>
      </c>
      <c r="D46" s="10">
        <v>10026</v>
      </c>
      <c r="E46" s="10">
        <v>41281</v>
      </c>
      <c r="G46" s="16"/>
      <c r="H46" s="16"/>
      <c r="I46" s="16"/>
      <c r="J46" s="16"/>
      <c r="K46" s="16"/>
    </row>
    <row r="47" spans="1:11" x14ac:dyDescent="0.2">
      <c r="A47" s="29">
        <v>2019</v>
      </c>
      <c r="B47" s="10">
        <v>22233</v>
      </c>
      <c r="C47" s="10">
        <v>9362</v>
      </c>
      <c r="D47" s="10">
        <v>10377</v>
      </c>
      <c r="E47" s="10">
        <v>41971</v>
      </c>
      <c r="G47" s="16"/>
      <c r="H47" s="16"/>
      <c r="I47" s="16"/>
      <c r="J47" s="16"/>
      <c r="K47" s="16"/>
    </row>
    <row r="48" spans="1:11" x14ac:dyDescent="0.2">
      <c r="A48" s="29">
        <v>2020</v>
      </c>
      <c r="B48" s="10">
        <v>23766</v>
      </c>
      <c r="C48" s="10">
        <v>9577</v>
      </c>
      <c r="D48" s="10">
        <v>10546</v>
      </c>
      <c r="E48" s="10">
        <v>43889</v>
      </c>
      <c r="G48" s="16"/>
      <c r="H48" s="16"/>
      <c r="I48" s="16"/>
      <c r="J48" s="16"/>
      <c r="K48" s="16"/>
    </row>
    <row r="49" spans="1:11" x14ac:dyDescent="0.2">
      <c r="A49" s="29">
        <v>2021</v>
      </c>
      <c r="B49" s="10">
        <v>24772.9137764923</v>
      </c>
      <c r="C49" s="10">
        <v>9702.7561248027196</v>
      </c>
      <c r="D49" s="10">
        <v>10830.577583026472</v>
      </c>
      <c r="E49" s="10">
        <v>45306.247484321488</v>
      </c>
      <c r="G49" s="16"/>
      <c r="H49" s="16"/>
      <c r="I49" s="16"/>
      <c r="J49" s="16"/>
      <c r="K49" s="16"/>
    </row>
    <row r="50" spans="1:11" x14ac:dyDescent="0.2">
      <c r="A50" s="88" t="s">
        <v>872</v>
      </c>
      <c r="G50" s="16"/>
      <c r="H50" s="16"/>
      <c r="I50" s="16"/>
      <c r="J50" s="16"/>
      <c r="K50" s="16"/>
    </row>
    <row r="51" spans="1:11" x14ac:dyDescent="0.2">
      <c r="G51" s="16"/>
      <c r="H51" s="16"/>
      <c r="I51" s="16"/>
      <c r="J51" s="16"/>
      <c r="K51" s="16"/>
    </row>
    <row r="52" spans="1:11" x14ac:dyDescent="0.2">
      <c r="G52" s="16"/>
      <c r="H52" s="16"/>
      <c r="I52" s="16"/>
      <c r="J52" s="16"/>
      <c r="K52" s="16"/>
    </row>
    <row r="53" spans="1:11" x14ac:dyDescent="0.2">
      <c r="A53" s="31" t="s">
        <v>975</v>
      </c>
      <c r="G53" s="16"/>
      <c r="H53" s="16"/>
      <c r="I53" s="16"/>
      <c r="J53" s="16"/>
      <c r="K53" s="16"/>
    </row>
    <row r="54" spans="1:11" x14ac:dyDescent="0.2">
      <c r="A54" s="35" t="s">
        <v>21</v>
      </c>
      <c r="B54" s="18" t="s">
        <v>49</v>
      </c>
      <c r="C54" s="18" t="s">
        <v>48</v>
      </c>
      <c r="D54" s="18" t="s">
        <v>50</v>
      </c>
      <c r="E54" s="18" t="s">
        <v>51</v>
      </c>
      <c r="G54" s="16"/>
      <c r="H54" s="16"/>
      <c r="I54" s="16"/>
      <c r="J54" s="16"/>
      <c r="K54" s="16"/>
    </row>
    <row r="55" spans="1:11" x14ac:dyDescent="0.2">
      <c r="A55" s="29">
        <v>2012</v>
      </c>
      <c r="B55" s="10">
        <v>18923.8</v>
      </c>
      <c r="C55" s="10">
        <v>7255.8</v>
      </c>
      <c r="D55" s="10">
        <v>7732.4</v>
      </c>
      <c r="E55" s="10">
        <v>33912</v>
      </c>
      <c r="G55" s="16"/>
      <c r="H55" s="16"/>
      <c r="I55" s="16"/>
      <c r="J55" s="16"/>
      <c r="K55" s="16"/>
    </row>
    <row r="56" spans="1:11" x14ac:dyDescent="0.2">
      <c r="A56" s="29">
        <v>2013</v>
      </c>
      <c r="B56" s="10">
        <v>18393.900000000001</v>
      </c>
      <c r="C56" s="10">
        <v>7373.9</v>
      </c>
      <c r="D56" s="10">
        <v>7802.3</v>
      </c>
      <c r="E56" s="10">
        <v>33570.1</v>
      </c>
      <c r="G56" s="16"/>
      <c r="H56" s="16"/>
      <c r="I56" s="16"/>
      <c r="J56" s="16"/>
      <c r="K56" s="16"/>
    </row>
    <row r="57" spans="1:11" x14ac:dyDescent="0.2">
      <c r="A57" s="29">
        <v>2014</v>
      </c>
      <c r="B57" s="10">
        <v>18010.099999999999</v>
      </c>
      <c r="C57" s="10">
        <v>7450.6</v>
      </c>
      <c r="D57" s="10">
        <v>7911.5</v>
      </c>
      <c r="E57" s="10">
        <v>33372.199999999997</v>
      </c>
      <c r="G57" s="16"/>
      <c r="H57" s="16"/>
      <c r="I57" s="16"/>
      <c r="J57" s="16"/>
      <c r="K57" s="16"/>
    </row>
    <row r="58" spans="1:11" x14ac:dyDescent="0.2">
      <c r="A58" s="29">
        <v>2015</v>
      </c>
      <c r="B58" s="10">
        <v>18096</v>
      </c>
      <c r="C58" s="10">
        <v>7545.6</v>
      </c>
      <c r="D58" s="10">
        <v>8008.7</v>
      </c>
      <c r="E58" s="10">
        <v>33650.300000000003</v>
      </c>
      <c r="G58" s="16"/>
      <c r="H58" s="16"/>
      <c r="I58" s="16"/>
      <c r="J58" s="16"/>
      <c r="K58" s="16"/>
    </row>
    <row r="59" spans="1:11" x14ac:dyDescent="0.2">
      <c r="A59" s="29">
        <v>2016</v>
      </c>
      <c r="B59" s="10">
        <v>18404.400000000001</v>
      </c>
      <c r="C59" s="10">
        <v>7654.9</v>
      </c>
      <c r="D59" s="10">
        <v>8244.2999999999993</v>
      </c>
      <c r="E59" s="10">
        <v>34303.599999999999</v>
      </c>
      <c r="G59" s="16"/>
      <c r="H59" s="16"/>
      <c r="I59" s="16"/>
      <c r="J59" s="16"/>
      <c r="K59" s="16"/>
    </row>
    <row r="60" spans="1:11" x14ac:dyDescent="0.2">
      <c r="A60" s="29">
        <v>2017</v>
      </c>
      <c r="B60" s="10">
        <v>19062.7</v>
      </c>
      <c r="C60" s="10">
        <v>7770.6</v>
      </c>
      <c r="D60" s="10">
        <v>8378.1</v>
      </c>
      <c r="E60" s="10">
        <v>35211.4</v>
      </c>
      <c r="G60" s="16"/>
      <c r="H60" s="16"/>
      <c r="I60" s="16"/>
      <c r="J60" s="16"/>
      <c r="K60" s="16"/>
    </row>
    <row r="61" spans="1:11" x14ac:dyDescent="0.2">
      <c r="A61" s="29">
        <v>2018</v>
      </c>
      <c r="B61" s="10">
        <v>19643.5</v>
      </c>
      <c r="C61" s="10">
        <v>7851.4</v>
      </c>
      <c r="D61" s="10">
        <v>8606.7999999999993</v>
      </c>
      <c r="E61" s="10">
        <v>36101.699999999997</v>
      </c>
      <c r="G61" s="16"/>
      <c r="H61" s="16"/>
      <c r="I61" s="16"/>
      <c r="J61" s="16"/>
      <c r="K61" s="16"/>
    </row>
    <row r="62" spans="1:11" x14ac:dyDescent="0.2">
      <c r="A62" s="29">
        <v>2019</v>
      </c>
      <c r="B62" s="10">
        <v>19940.2</v>
      </c>
      <c r="C62" s="10">
        <v>7950.3</v>
      </c>
      <c r="D62" s="10">
        <v>8842.7999999999993</v>
      </c>
      <c r="E62" s="10">
        <v>36733.300000000003</v>
      </c>
      <c r="G62" s="16"/>
      <c r="H62" s="16"/>
      <c r="I62" s="16"/>
      <c r="J62" s="16"/>
      <c r="K62" s="16"/>
    </row>
    <row r="63" spans="1:11" x14ac:dyDescent="0.2">
      <c r="A63" s="29">
        <v>2020</v>
      </c>
      <c r="B63" s="10">
        <v>20724.8</v>
      </c>
      <c r="C63" s="10">
        <v>8206.7000000000007</v>
      </c>
      <c r="D63" s="10">
        <v>9076.1</v>
      </c>
      <c r="E63" s="10">
        <v>38007.599999999999</v>
      </c>
      <c r="G63" s="16"/>
      <c r="H63" s="16"/>
      <c r="I63" s="16"/>
      <c r="J63" s="16"/>
      <c r="K63" s="16"/>
    </row>
    <row r="64" spans="1:11" x14ac:dyDescent="0.2">
      <c r="A64" s="29">
        <v>2021</v>
      </c>
      <c r="B64" s="10">
        <v>21587.199999999997</v>
      </c>
      <c r="C64" s="10">
        <v>8320.4</v>
      </c>
      <c r="D64" s="10">
        <v>9318.5</v>
      </c>
      <c r="E64" s="10">
        <v>39226.1</v>
      </c>
      <c r="G64" s="16"/>
      <c r="H64" s="16"/>
      <c r="I64" s="16"/>
      <c r="J64" s="16"/>
      <c r="K64" s="16"/>
    </row>
    <row r="65" spans="1:11" x14ac:dyDescent="0.2">
      <c r="A65" s="88" t="s">
        <v>872</v>
      </c>
      <c r="G65" s="16"/>
      <c r="H65" s="16"/>
      <c r="I65" s="16"/>
      <c r="J65" s="16"/>
      <c r="K65" s="16"/>
    </row>
  </sheetData>
  <hyperlinks>
    <hyperlink ref="D2" location="Cover!A1" display="Return to: Cover" xr:uid="{D1EBFB75-BFBA-4CB2-A491-7FEE3C41CC5B}"/>
  </hyperlink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22/05/2012 6:20:50 AM</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22/05/2012 6:20:50 AM</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22/05/2012 6:20:50 AM</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266202286A144D49B4910758875C2743" ma:contentTypeVersion="11" ma:contentTypeDescription="Create a new document." ma:contentTypeScope="" ma:versionID="7e046610d019910208f829c1071664a4">
  <xsd:schema xmlns:xsd="http://www.w3.org/2001/XMLSchema" xmlns:xs="http://www.w3.org/2001/XMLSchema" xmlns:p="http://schemas.microsoft.com/office/2006/metadata/properties" xmlns:ns1="http://schemas.microsoft.com/sharepoint/v3" xmlns:ns2="76b566cd-adb9-46c2-964b-22eba181fd0b" xmlns:ns3="cb9114c1-daad-44dd-acad-30f4246641f2" targetNamespace="http://schemas.microsoft.com/office/2006/metadata/properties" ma:root="true" ma:fieldsID="b958a5f4ab638d897b9fd67766ee3246" ns1:_="" ns2:_="" ns3:_="">
    <xsd:import namespace="http://schemas.microsoft.com/sharepoint/v3"/>
    <xsd:import namespace="76b566cd-adb9-46c2-964b-22eba181fd0b"/>
    <xsd:import namespace="cb9114c1-daad-44dd-acad-30f4246641f2"/>
    <xsd:element name="properties">
      <xsd:complexType>
        <xsd:sequence>
          <xsd:element name="documentManagement">
            <xsd:complexType>
              <xsd:all>
                <xsd:element ref="ns2:PublishingStartDate" minOccurs="0"/>
                <xsd:element ref="ns1:PublishingExpirationDate" minOccurs="0"/>
                <xsd:element ref="ns1:RoutingRuleDescription" minOccurs="0"/>
                <xsd:element ref="ns3:TaxCatchAll" minOccurs="0"/>
                <xsd:element ref="ns2:hyperlink" minOccurs="0"/>
                <xsd:element ref="ns2:hyperlink2"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ExpirationDate" ma:index="9" nillable="true" ma:displayName="Scheduling End Date" ma:internalName="PublishingExpirationDate">
      <xsd:simpleType>
        <xsd:restriction base="dms:Unknown"/>
      </xsd:simpleType>
    </xsd:element>
    <xsd:element name="RoutingRuleDescription" ma:index="10" nillable="true" ma:displayName="Description" ma:internalName="RoutingRuleDescriptio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6b566cd-adb9-46c2-964b-22eba181fd0b"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hyperlink" ma:index="13" nillable="true" ma:displayName="hyperlink" ma:format="Hyperlink" ma:internalName="hyperlink">
      <xsd:complexType>
        <xsd:complexContent>
          <xsd:extension base="dms:URL">
            <xsd:sequence>
              <xsd:element name="Url" type="dms:ValidUrl" minOccurs="0" nillable="true"/>
              <xsd:element name="Description" type="xsd:string" nillable="true"/>
            </xsd:sequence>
          </xsd:extension>
        </xsd:complexContent>
      </xsd:complexType>
    </xsd:element>
    <xsd:element name="hyperlink2" ma:index="14" nillable="true" ma:displayName="hyperlink2" ma:format="Hyperlink" ma:internalName="hyperlink2" ma:readOnly="false">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b9114c1-daad-44dd-acad-30f4246641f2" elementFormDefault="qualified">
    <xsd:import namespace="http://schemas.microsoft.com/office/2006/documentManagement/types"/>
    <xsd:import namespace="http://schemas.microsoft.com/office/infopath/2007/PartnerControls"/>
    <xsd:element name="TaxCatchAll" ma:index="11" nillable="true" ma:displayName="Taxonomy Catch All Column" ma:hidden="true" ma:list="{d7017a8d-dd8f-40f0-bbcf-d0d7f718f6eb}" ma:internalName="TaxCatchAll" ma:showField="CatchAllData" ma:web="cb9114c1-daad-44dd-acad-30f4246641f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hyperlink xmlns="76b566cd-adb9-46c2-964b-22eba181fd0b">
      <Url xsi:nil="true"/>
      <Description xsi:nil="true"/>
    </hyperlink>
    <TaxCatchAll xmlns="cb9114c1-daad-44dd-acad-30f4246641f2">
      <Value>101</Value>
      <Value>94</Value>
    </TaxCatchAll>
    <PublishingExpirationDate xmlns="http://schemas.microsoft.com/sharepoint/v3" xsi:nil="true"/>
    <RoutingRuleDescription xmlns="http://schemas.microsoft.com/sharepoint/v3" xsi:nil="true"/>
    <hyperlink2 xmlns="76b566cd-adb9-46c2-964b-22eba181fd0b">
      <Url>http://www.education.vic.gov.au</Url>
      <Description>http://www.education.vic.gov.au</Description>
    </hyperlink2>
    <PublishingStartDate xmlns="76b566cd-adb9-46c2-964b-22eba181fd0b"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4233D05-3FF4-420F-883D-0BC70609D0C3}">
  <ds:schemaRefs>
    <ds:schemaRef ds:uri="http://schemas.microsoft.com/sharepoint/events"/>
  </ds:schemaRefs>
</ds:datastoreItem>
</file>

<file path=customXml/itemProps2.xml><?xml version="1.0" encoding="utf-8"?>
<ds:datastoreItem xmlns:ds="http://schemas.openxmlformats.org/officeDocument/2006/customXml" ds:itemID="{6684F441-F8A9-43B4-8886-A79598CE86C6}"/>
</file>

<file path=customXml/itemProps3.xml><?xml version="1.0" encoding="utf-8"?>
<ds:datastoreItem xmlns:ds="http://schemas.openxmlformats.org/officeDocument/2006/customXml" ds:itemID="{EE887E0A-6E7D-4595-A61A-1FB2BF0ED8A4}">
  <ds:schemaRefs>
    <ds:schemaRef ds:uri="http://schemas.microsoft.com/office/2006/metadata/properties"/>
    <ds:schemaRef ds:uri="http://schemas.microsoft.com/office/infopath/2007/PartnerControls"/>
  </ds:schemaRefs>
</ds:datastoreItem>
</file>

<file path=customXml/itemProps4.xml><?xml version="1.0" encoding="utf-8"?>
<ds:datastoreItem xmlns:ds="http://schemas.openxmlformats.org/officeDocument/2006/customXml" ds:itemID="{6AE40976-2C90-4114-A21E-4FE942A3DE1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8</vt:i4>
      </vt:variant>
    </vt:vector>
  </HeadingPairs>
  <TitlesOfParts>
    <vt:vector size="23" baseType="lpstr">
      <vt:lpstr>Cover</vt:lpstr>
      <vt:lpstr>1.1 Registered teachers</vt:lpstr>
      <vt:lpstr>1.2 Registrants not employed</vt:lpstr>
      <vt:lpstr>2.1 Supply and demand</vt:lpstr>
      <vt:lpstr>2.2 Vacancy and recruitment</vt:lpstr>
      <vt:lpstr>3.1 ITEs</vt:lpstr>
      <vt:lpstr>3.2 Application and destination</vt:lpstr>
      <vt:lpstr>4.1 Early childhood workforce</vt:lpstr>
      <vt:lpstr>4.2 School workforce</vt:lpstr>
      <vt:lpstr>4.3 Government primary</vt:lpstr>
      <vt:lpstr>4.4 Government secondary</vt:lpstr>
      <vt:lpstr>4.5 Catholic</vt:lpstr>
      <vt:lpstr>4.6 Special and EAL</vt:lpstr>
      <vt:lpstr>4.7 Enrolments</vt:lpstr>
      <vt:lpstr>5.1 Appendix</vt:lpstr>
      <vt:lpstr>'2.1 Supply and demand'!_Toc43126825</vt:lpstr>
      <vt:lpstr>'2.1 Supply and demand'!_Toc43126826</vt:lpstr>
      <vt:lpstr>'2.1 Supply and demand'!_Toc43126827</vt:lpstr>
      <vt:lpstr>'2.1 Supply and demand'!_Toc43126828</vt:lpstr>
      <vt:lpstr>'2.1 Supply and demand'!_Toc43126831</vt:lpstr>
      <vt:lpstr>'2.1 Supply and demand'!_Toc43126832</vt:lpstr>
      <vt:lpstr>'2.1 Supply and demand'!_Toc43126833</vt:lpstr>
      <vt:lpstr>'2.1 Supply and demand'!_Toc43126838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James Hulonce</dc:creator>
  <cp:lastModifiedBy>Mark O'Shea</cp:lastModifiedBy>
  <dcterms:created xsi:type="dcterms:W3CDTF">2022-07-04T04:30:48Z</dcterms:created>
  <dcterms:modified xsi:type="dcterms:W3CDTF">2022-10-18T05:28:32Z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0x010100266202286A144D49B4910758875C2743</vt:lpwstr>
  </property>
  <property fmtid="{D5CDD505-2E9C-101B-9397-08002B2CF9AE}" pid="3" name="DEECD_Author">
    <vt:lpwstr>94;#Education|5232e41c-5101-41fe-b638-7d41d1371531</vt:lpwstr>
  </property>
  <property fmtid="{D5CDD505-2E9C-101B-9397-08002B2CF9AE}" pid="4" name="a319977fc8504e09982f090ae1d7c602">
    <vt:lpwstr>Page|eb523acf-a821-456c-a76b-7607578309d7</vt:lpwstr>
  </property>
  <property fmtid="{D5CDD505-2E9C-101B-9397-08002B2CF9AE}" pid="5" name="DEECD_ItemType">
    <vt:lpwstr>101;#Page|eb523acf-a821-456c-a76b-7607578309d7</vt:lpwstr>
  </property>
  <property fmtid="{D5CDD505-2E9C-101B-9397-08002B2CF9AE}" pid="6" name="ofbb8b9a280a423a91cf717fb81349cd">
    <vt:lpwstr>Education|5232e41c-5101-41fe-b638-7d41d1371531</vt:lpwstr>
  </property>
</Properties>
</file>