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diagrams/data2.xml" ContentType="application/vnd.openxmlformats-officedocument.drawingml.diagramData+xml"/>
  <Override PartName="/xl/diagrams/data10.xml" ContentType="application/vnd.openxmlformats-officedocument.drawingml.diagramData+xml"/>
  <Override PartName="/xl/diagrams/data9.xml" ContentType="application/vnd.openxmlformats-officedocument.drawingml.diagramData+xml"/>
  <Override PartName="/xl/diagrams/data11.xml" ContentType="application/vnd.openxmlformats-officedocument.drawingml.diagramData+xml"/>
  <Override PartName="/xl/diagrams/data7.xml" ContentType="application/vnd.openxmlformats-officedocument.drawingml.diagramData+xml"/>
  <Override PartName="/xl/diagrams/data6.xml" ContentType="application/vnd.openxmlformats-officedocument.drawingml.diagramData+xml"/>
  <Override PartName="/xl/diagrams/data5.xml" ContentType="application/vnd.openxmlformats-officedocument.drawingml.diagramData+xml"/>
  <Override PartName="/xl/diagrams/data4.xml" ContentType="application/vnd.openxmlformats-officedocument.drawingml.diagramData+xml"/>
  <Override PartName="/xl/diagrams/data8.xml" ContentType="application/vnd.openxmlformats-officedocument.drawingml.diagramData+xml"/>
  <Override PartName="/xl/diagrams/data3.xml" ContentType="application/vnd.openxmlformats-officedocument.drawingml.diagramData+xml"/>
  <Override PartName="/xl/workbook.xml" ContentType="application/vnd.openxmlformats-officedocument.spreadsheetml.sheet.main+xml"/>
  <Override PartName="/xl/diagrams/data1.xml" ContentType="application/vnd.openxmlformats-officedocument.drawingml.diagramData+xml"/>
  <Override PartName="/xl/worksheets/sheet2.xml" ContentType="application/vnd.openxmlformats-officedocument.spreadsheetml.worksheet+xml"/>
  <Override PartName="/xl/diagrams/colors11.xml" ContentType="application/vnd.openxmlformats-officedocument.drawingml.diagramColors+xml"/>
  <Override PartName="/xl/diagrams/drawing11.xml" ContentType="application/vnd.ms-office.drawingml.diagramDrawing+xml"/>
  <Override PartName="/xl/diagrams/layout11.xml" ContentType="application/vnd.openxmlformats-officedocument.drawingml.diagramLayout+xml"/>
  <Override PartName="/xl/diagrams/quickStyle11.xml" ContentType="application/vnd.openxmlformats-officedocument.drawingml.diagramStyle+xml"/>
  <Override PartName="/xl/sharedStrings.xml" ContentType="application/vnd.openxmlformats-officedocument.spreadsheetml.sharedStrings+xml"/>
  <Override PartName="/xl/styles.xml" ContentType="application/vnd.openxmlformats-officedocument.spreadsheetml.styles+xml"/>
  <Override PartName="/xl/drawings/drawing10.xml" ContentType="application/vnd.openxmlformats-officedocument.drawing+xml"/>
  <Override PartName="/xl/diagrams/drawing10.xml" ContentType="application/vnd.ms-office.drawingml.diagramDrawing+xml"/>
  <Override PartName="/xl/diagrams/quickStyle9.xml" ContentType="application/vnd.openxmlformats-officedocument.drawingml.diagramStyle+xml"/>
  <Override PartName="/xl/diagrams/layout9.xml" ContentType="application/vnd.openxmlformats-officedocument.drawingml.diagramLayout+xml"/>
  <Override PartName="/xl/diagrams/drawing8.xml" ContentType="application/vnd.ms-office.drawingml.diagramDrawing+xml"/>
  <Override PartName="/xl/diagrams/colors9.xml" ContentType="application/vnd.openxmlformats-officedocument.drawingml.diagramColors+xml"/>
  <Override PartName="/xl/diagrams/drawing9.xml" ContentType="application/vnd.ms-office.drawingml.diagramDrawing+xml"/>
  <Override PartName="/xl/worksheets/sheet1.xml" ContentType="application/vnd.openxmlformats-officedocument.spreadsheetml.worksheet+xml"/>
  <Override PartName="/xl/diagrams/colors10.xml" ContentType="application/vnd.openxmlformats-officedocument.drawingml.diagramColors+xml"/>
  <Override PartName="/xl/diagrams/quickStyle10.xml" ContentType="application/vnd.openxmlformats-officedocument.drawingml.diagramStyle+xml"/>
  <Override PartName="/xl/diagrams/layout10.xml" ContentType="application/vnd.openxmlformats-officedocument.drawingml.diagramLayout+xml"/>
  <Override PartName="/xl/drawings/drawing1.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diagrams/colors8.xml" ContentType="application/vnd.openxmlformats-officedocument.drawingml.diagramColors+xml"/>
  <Override PartName="/xl/drawings/drawing9.xml" ContentType="application/vnd.openxmlformats-officedocument.drawing+xml"/>
  <Override PartName="/xl/diagrams/layout8.xml" ContentType="application/vnd.openxmlformats-officedocument.drawingml.diagramLayout+xml"/>
  <Override PartName="/xl/diagrams/colors4.xml" ContentType="application/vnd.openxmlformats-officedocument.drawingml.diagramColors+xml"/>
  <Override PartName="/xl/diagrams/quickStyle4.xml" ContentType="application/vnd.openxmlformats-officedocument.drawingml.diagramStyle+xml"/>
  <Override PartName="/xl/diagrams/layout4.xml" ContentType="application/vnd.openxmlformats-officedocument.drawingml.diagramLayout+xml"/>
  <Override PartName="/xl/diagrams/quickStyle1.xml" ContentType="application/vnd.openxmlformats-officedocument.drawingml.diagramStyle+xml"/>
  <Override PartName="/xl/drawings/drawing4.xml" ContentType="application/vnd.openxmlformats-officedocument.drawing+xml"/>
  <Override PartName="/xl/diagrams/drawing4.xml" ContentType="application/vnd.ms-office.drawingml.diagramDrawing+xml"/>
  <Override PartName="/xl/drawings/drawing5.xml" ContentType="application/vnd.openxmlformats-officedocument.drawing+xml"/>
  <Override PartName="/xl/diagrams/layout1.xml" ContentType="application/vnd.openxmlformats-officedocument.drawingml.diagramLayout+xml"/>
  <Override PartName="/xl/drawings/drawing6.xml" ContentType="application/vnd.openxmlformats-officedocument.drawing+xml"/>
  <Override PartName="/xl/diagrams/drawing5.xml" ContentType="application/vnd.ms-office.drawingml.diagramDrawing+xml"/>
  <Override PartName="/xl/diagrams/colors5.xml" ContentType="application/vnd.openxmlformats-officedocument.drawingml.diagramColors+xml"/>
  <Override PartName="/xl/diagrams/quickStyle5.xml" ContentType="application/vnd.openxmlformats-officedocument.drawingml.diagramStyle+xml"/>
  <Override PartName="/xl/diagrams/layout5.xml" ContentType="application/vnd.openxmlformats-officedocument.drawingml.diagramLayout+xml"/>
  <Override PartName="/xl/diagrams/drawing3.xml" ContentType="application/vnd.ms-office.drawingml.diagramDrawing+xml"/>
  <Override PartName="/xl/diagrams/colors3.xml" ContentType="application/vnd.openxmlformats-officedocument.drawingml.diagramColors+xml"/>
  <Override PartName="/xl/diagrams/quickStyle3.xml" ContentType="application/vnd.openxmlformats-officedocument.drawingml.diagramStyle+xml"/>
  <Override PartName="/xl/diagrams/quickStyle2.xml" ContentType="application/vnd.openxmlformats-officedocument.drawingml.diagramStyle+xml"/>
  <Override PartName="/xl/diagrams/layout2.xml" ContentType="application/vnd.openxmlformats-officedocument.drawingml.diagramLayout+xml"/>
  <Override PartName="/xl/diagrams/drawing1.xml" ContentType="application/vnd.ms-office.drawingml.diagramDrawing+xml"/>
  <Override PartName="/xl/drawings/drawing2.xml" ContentType="application/vnd.openxmlformats-officedocument.drawing+xml"/>
  <Override PartName="/xl/diagrams/colors2.xml" ContentType="application/vnd.openxmlformats-officedocument.drawingml.diagramColors+xml"/>
  <Override PartName="/xl/diagrams/drawing2.xml" ContentType="application/vnd.ms-office.drawingml.diagramDrawing+xml"/>
  <Override PartName="/xl/diagrams/layout3.xml" ContentType="application/vnd.openxmlformats-officedocument.drawingml.diagramLayout+xml"/>
  <Override PartName="/xl/diagrams/colors1.xml" ContentType="application/vnd.openxmlformats-officedocument.drawingml.diagramColors+xml"/>
  <Override PartName="/xl/drawings/drawing3.xml" ContentType="application/vnd.openxmlformats-officedocument.drawing+xml"/>
  <Override PartName="/xl/diagrams/quickStyle8.xml" ContentType="application/vnd.openxmlformats-officedocument.drawingml.diagramStyle+xml"/>
  <Override PartName="/xl/diagrams/drawing6.xml" ContentType="application/vnd.ms-office.drawingml.diagramDrawing+xml"/>
  <Override PartName="/xl/diagrams/quickStyle7.xml" ContentType="application/vnd.openxmlformats-officedocument.drawingml.diagramStyle+xml"/>
  <Override PartName="/xl/diagrams/layout7.xml" ContentType="application/vnd.openxmlformats-officedocument.drawingml.diagramLayout+xml"/>
  <Override PartName="/xl/diagrams/layout6.xml" ContentType="application/vnd.openxmlformats-officedocument.drawingml.diagramLayout+xml"/>
  <Override PartName="/xl/drawings/drawing7.xml" ContentType="application/vnd.openxmlformats-officedocument.drawing+xml"/>
  <Override PartName="/xl/diagrams/colors7.xml" ContentType="application/vnd.openxmlformats-officedocument.drawingml.diagramColors+xml"/>
  <Override PartName="/xl/diagrams/quickStyle6.xml" ContentType="application/vnd.openxmlformats-officedocument.drawingml.diagramStyle+xml"/>
  <Override PartName="/xl/diagrams/drawing7.xml" ContentType="application/vnd.ms-office.drawingml.diagramDrawing+xml"/>
  <Override PartName="/xl/diagrams/colors6.xml" ContentType="application/vnd.openxmlformats-officedocument.drawingml.diagramColors+xml"/>
  <Override PartName="/xl/drawings/drawing8.xml" ContentType="application/vnd.openxmlformats-officedocument.drawing+xml"/>
  <Override PartName="/xl/tables/table3.xml" ContentType="application/vnd.openxmlformats-officedocument.spreadsheetml.table+xml"/>
  <Override PartName="/xl/ctrlProps/ctrlProp5.xml" ContentType="application/vnd.ms-excel.controlproperties+xml"/>
  <Override PartName="/xl/tables/table2.xml" ContentType="application/vnd.openxmlformats-officedocument.spreadsheetml.table+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4.xml" ContentType="application/vnd.openxmlformats-officedocument.spreadsheetml.tabl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4.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workbookAlgorithmName="SHA-512" workbookHashValue="TujYSBILPmiV2bcJ6sw1mzqKywTtsv6eEq065vW6CdS919TNtPDUtNM6SkwpxK0I4U5z/8vlowOv87du0nKWAA==" workbookSaltValue="yUqgjjhkgYObSF+8+P6/4Q==" workbookSpinCount="100000" lockStructure="1"/>
  <bookViews>
    <workbookView xWindow="-120" yWindow="-120" windowWidth="38640" windowHeight="21240" tabRatio="788"/>
  </bookViews>
  <sheets>
    <sheet name="Home" sheetId="12" r:id="rId1"/>
    <sheet name="Introduction" sheetId="1" r:id="rId2"/>
    <sheet name="Service details and summary" sheetId="9" r:id="rId3"/>
    <sheet name="Collect data" sheetId="16" r:id="rId4"/>
    <sheet name="Question &amp; analyse" sheetId="3" r:id="rId5"/>
    <sheet name="Identify priority" sheetId="4" r:id="rId6"/>
    <sheet name="Plan allied health" sheetId="17" r:id="rId7"/>
    <sheet name="Select menu items" sheetId="6" r:id="rId8"/>
    <sheet name="Flexible funding items" sheetId="11" r:id="rId9"/>
    <sheet name="Finalise plan" sheetId="7" r:id="rId10"/>
    <sheet name="Lookups" sheetId="8" state="hidden" r:id="rId11"/>
  </sheets>
  <definedNames>
    <definedName name="Access_and_Inclusion">Table3[Access and inclusion]</definedName>
    <definedName name="Accessandinclusion">Table3[Access and inclusion]</definedName>
    <definedName name="AccessInclusion">Table3[Access and inclusion]</definedName>
    <definedName name="ApprovedProviderName">'Service details and summary'!#REF!</definedName>
    <definedName name="Communication">Table1[Communication]</definedName>
    <definedName name="Menu">Table4[Menu Itens]</definedName>
    <definedName name="Menu_Items">Lookups!$G$3:$I$54</definedName>
    <definedName name="_xlnm.Print_Area" localSheetId="9">'Finalise plan'!$A$1:$K$45</definedName>
    <definedName name="_xlnm.Print_Area" localSheetId="8">'Flexible funding items'!$A$1:$N$18</definedName>
    <definedName name="_xlnm.Print_Area" localSheetId="0">Home!$A$1:$O$32</definedName>
    <definedName name="_xlnm.Print_Area" localSheetId="1">Introduction!$A$1:$Q$13</definedName>
    <definedName name="_xlnm.Print_Titles" localSheetId="3">'Collect data'!$1:$11</definedName>
    <definedName name="_xlnm.Print_Titles" localSheetId="8">'Flexible funding items'!$1:$8</definedName>
    <definedName name="_xlnm.Print_Titles" localSheetId="6">'Plan allied health'!$1:$10</definedName>
    <definedName name="_xlnm.Print_Titles" localSheetId="4">'Question &amp; analyse'!$9:$9</definedName>
    <definedName name="_xlnm.Print_Titles" localSheetId="7">'Select menu items'!$1:$9</definedName>
    <definedName name="Wellbeing">Table2[Wellbeing]</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1" l="1"/>
  <c r="D27" i="9" l="1"/>
  <c r="C24" i="9"/>
  <c r="C25" i="9"/>
  <c r="C26" i="9"/>
  <c r="B30" i="9"/>
  <c r="D11" i="6"/>
  <c r="D12" i="6"/>
  <c r="D13" i="6"/>
  <c r="D14" i="6"/>
  <c r="D15" i="6"/>
  <c r="D16" i="6"/>
  <c r="D17" i="6"/>
  <c r="D18" i="6"/>
  <c r="D19" i="6"/>
  <c r="D20" i="6"/>
  <c r="D21" i="6"/>
  <c r="D22" i="6"/>
  <c r="D23" i="6"/>
  <c r="D24" i="6"/>
  <c r="D25" i="6"/>
  <c r="D26" i="6"/>
  <c r="D27" i="6"/>
  <c r="D28" i="6"/>
  <c r="D29" i="6"/>
  <c r="D10" i="6"/>
  <c r="C20" i="17" l="1"/>
  <c r="B45" i="7"/>
  <c r="C27" i="9"/>
  <c r="F11" i="11"/>
  <c r="F12" i="11"/>
  <c r="F13" i="11"/>
  <c r="F14" i="11"/>
  <c r="F15" i="11"/>
  <c r="N10" i="6" l="1"/>
  <c r="N11" i="6"/>
  <c r="N12" i="6"/>
  <c r="N13" i="6"/>
  <c r="N14" i="6"/>
  <c r="N15" i="6"/>
  <c r="N16" i="6"/>
  <c r="N17" i="6"/>
  <c r="N18" i="6"/>
  <c r="N19" i="6"/>
  <c r="N20" i="6"/>
  <c r="N21" i="6"/>
  <c r="N22" i="6"/>
  <c r="N23" i="6"/>
  <c r="L10" i="6"/>
  <c r="L11" i="6"/>
  <c r="L12" i="6"/>
  <c r="L13" i="6"/>
  <c r="L14" i="6"/>
  <c r="L15" i="6"/>
  <c r="L16" i="6"/>
  <c r="L17" i="6"/>
  <c r="L18" i="6"/>
  <c r="L19" i="6"/>
  <c r="L20" i="6"/>
  <c r="L21" i="6"/>
  <c r="L22" i="6"/>
  <c r="L23" i="6"/>
  <c r="H10" i="6"/>
  <c r="H11" i="6"/>
  <c r="H12" i="6"/>
  <c r="H13" i="6"/>
  <c r="H14" i="6"/>
  <c r="H15" i="6"/>
  <c r="H16" i="6"/>
  <c r="H17" i="6"/>
  <c r="H18" i="6"/>
  <c r="H19" i="6"/>
  <c r="H20" i="6"/>
  <c r="H21" i="6"/>
  <c r="H22" i="6"/>
  <c r="H23" i="6"/>
  <c r="F10" i="6"/>
  <c r="F11" i="6"/>
  <c r="F12" i="6"/>
  <c r="F13" i="6"/>
  <c r="F14" i="6"/>
  <c r="F15" i="6"/>
  <c r="F16" i="6"/>
  <c r="F17" i="6"/>
  <c r="F18" i="6"/>
  <c r="F19" i="6"/>
  <c r="F20" i="6"/>
  <c r="F21" i="6"/>
  <c r="F22" i="6"/>
  <c r="F23" i="6"/>
  <c r="H27" i="6" l="1"/>
  <c r="L10" i="11"/>
  <c r="L11" i="11"/>
  <c r="L12" i="11"/>
  <c r="L13" i="11"/>
  <c r="L14" i="11"/>
  <c r="L15" i="11"/>
  <c r="J10" i="11"/>
  <c r="J11" i="11"/>
  <c r="J12" i="11"/>
  <c r="J13" i="11"/>
  <c r="J14" i="11"/>
  <c r="J15" i="11"/>
  <c r="F10" i="11"/>
  <c r="D10" i="11"/>
  <c r="D11" i="11"/>
  <c r="D12" i="11"/>
  <c r="D13" i="11"/>
  <c r="D14" i="11"/>
  <c r="D15" i="11"/>
  <c r="L9" i="11"/>
  <c r="J9" i="11"/>
  <c r="D9" i="11"/>
  <c r="B10" i="11"/>
  <c r="B11" i="11"/>
  <c r="B12" i="11"/>
  <c r="B13" i="11"/>
  <c r="B14" i="11"/>
  <c r="B15" i="11"/>
  <c r="B9" i="11"/>
  <c r="B13" i="16"/>
  <c r="B14" i="16"/>
  <c r="B15" i="16"/>
  <c r="B16" i="16"/>
  <c r="B17" i="16"/>
  <c r="B18" i="16"/>
  <c r="B19" i="16"/>
  <c r="E13" i="16"/>
  <c r="E14" i="16"/>
  <c r="E15" i="16"/>
  <c r="E16" i="16"/>
  <c r="E17" i="16"/>
  <c r="E18" i="16"/>
  <c r="E19" i="16"/>
  <c r="E12" i="16"/>
  <c r="E11" i="3"/>
  <c r="E12" i="3"/>
  <c r="E10" i="3"/>
  <c r="N12" i="17"/>
  <c r="N13" i="17"/>
  <c r="N14" i="17"/>
  <c r="N15" i="17"/>
  <c r="N16" i="17"/>
  <c r="N17" i="17"/>
  <c r="N11" i="17"/>
  <c r="L12" i="17"/>
  <c r="L13" i="17"/>
  <c r="L14" i="17"/>
  <c r="L15" i="17"/>
  <c r="L16" i="17"/>
  <c r="L17" i="17"/>
  <c r="L11" i="17"/>
  <c r="H12" i="17"/>
  <c r="H13" i="17"/>
  <c r="H14" i="17"/>
  <c r="H15" i="17"/>
  <c r="H16" i="17"/>
  <c r="H17" i="17"/>
  <c r="H11" i="17"/>
  <c r="F12" i="17"/>
  <c r="F13" i="17"/>
  <c r="F14" i="17"/>
  <c r="F15" i="17"/>
  <c r="F16" i="17"/>
  <c r="F17" i="17"/>
  <c r="D12" i="17"/>
  <c r="D13" i="17"/>
  <c r="D14" i="17"/>
  <c r="D15" i="17"/>
  <c r="D16" i="17"/>
  <c r="D17" i="17"/>
  <c r="D11" i="17"/>
  <c r="F11" i="17"/>
  <c r="F24" i="6"/>
  <c r="F25" i="6"/>
  <c r="F26" i="6"/>
  <c r="F27" i="6"/>
  <c r="F28" i="6"/>
  <c r="F29" i="6"/>
  <c r="H24" i="6"/>
  <c r="H25" i="6"/>
  <c r="H26" i="6"/>
  <c r="H28" i="6"/>
  <c r="H29" i="6"/>
  <c r="L24" i="6"/>
  <c r="L25" i="6"/>
  <c r="L26" i="6"/>
  <c r="L27" i="6"/>
  <c r="L28" i="6"/>
  <c r="L29" i="6"/>
  <c r="N24" i="6"/>
  <c r="N25" i="6"/>
  <c r="N26" i="6"/>
  <c r="N27" i="6"/>
  <c r="N28" i="6"/>
  <c r="N29" i="6"/>
  <c r="C19" i="9" l="1"/>
  <c r="C20" i="9"/>
  <c r="C18" i="9"/>
  <c r="C12" i="9"/>
  <c r="C13" i="9"/>
  <c r="C14" i="9"/>
  <c r="C11" i="9"/>
  <c r="K18" i="17"/>
  <c r="M18" i="17" s="1"/>
  <c r="E26" i="9" l="1"/>
  <c r="K19" i="17"/>
  <c r="F26" i="9" s="1"/>
  <c r="K30" i="6"/>
  <c r="M30" i="6" s="1"/>
  <c r="I16" i="11"/>
  <c r="E24" i="9" l="1"/>
  <c r="F24" i="9" s="1"/>
  <c r="E27" i="9"/>
  <c r="F27" i="9" s="1"/>
  <c r="I17" i="11"/>
  <c r="K16" i="11" s="1"/>
  <c r="B12" i="16"/>
  <c r="B12" i="3"/>
  <c r="B11" i="3"/>
  <c r="B10" i="3"/>
  <c r="K31" i="6" l="1"/>
  <c r="I18" i="11"/>
  <c r="C19" i="11"/>
  <c r="C21" i="16"/>
  <c r="C32" i="6"/>
  <c r="C15" i="4"/>
  <c r="C14" i="3"/>
</calcChain>
</file>

<file path=xl/sharedStrings.xml><?xml version="1.0" encoding="utf-8"?>
<sst xmlns="http://schemas.openxmlformats.org/spreadsheetml/2006/main" count="268" uniqueCount="213">
  <si>
    <t>SERVICE DETAILS</t>
  </si>
  <si>
    <t xml:space="preserve">Approved Provider Number  </t>
  </si>
  <si>
    <t>PRIMARY CONTACT AT THE SERVICE</t>
  </si>
  <si>
    <t>Contact number</t>
  </si>
  <si>
    <t>Email address </t>
  </si>
  <si>
    <t>Total SRF Allocation</t>
  </si>
  <si>
    <t>Data Source</t>
  </si>
  <si>
    <t>Community/Child Level</t>
  </si>
  <si>
    <t>Service Level</t>
  </si>
  <si>
    <t>Educator Level</t>
  </si>
  <si>
    <t>Communication (language development)</t>
  </si>
  <si>
    <t>Wellbeing (social and emotional)</t>
  </si>
  <si>
    <t>Access and Inclusion</t>
  </si>
  <si>
    <t>Goal for this year</t>
  </si>
  <si>
    <t>Priority area</t>
  </si>
  <si>
    <t>Indicator and measure of success</t>
  </si>
  <si>
    <t>Preferred allied health discipline</t>
  </si>
  <si>
    <t>Sessions</t>
  </si>
  <si>
    <t>Details/comments</t>
  </si>
  <si>
    <t>Timeline</t>
  </si>
  <si>
    <t>Step 4 Priority Area</t>
  </si>
  <si>
    <t>Step 4 Preferred allied health discipline</t>
  </si>
  <si>
    <t>Step 4 Sessions</t>
  </si>
  <si>
    <t>Menu item</t>
  </si>
  <si>
    <t>Indicators and measures of success</t>
  </si>
  <si>
    <t>Cost</t>
  </si>
  <si>
    <t>Description of item and local priority</t>
  </si>
  <si>
    <t>Approved Provider Name</t>
  </si>
  <si>
    <t>Service Name</t>
  </si>
  <si>
    <t>Service Approval Number</t>
  </si>
  <si>
    <t>Step 1 Data Sources</t>
  </si>
  <si>
    <t>Australian Early Development Census (AEDC)</t>
  </si>
  <si>
    <t>Municipal Early Years Plans</t>
  </si>
  <si>
    <t>Current and past child observations</t>
  </si>
  <si>
    <t>Discussions with school</t>
  </si>
  <si>
    <t>Discussions with other early childhood professionals</t>
  </si>
  <si>
    <t>Quality Improvement Plan (QIP)</t>
  </si>
  <si>
    <t>Service Improvement Plan (SIP)</t>
  </si>
  <si>
    <t>Assessment and Rating</t>
  </si>
  <si>
    <t>Professional learning plans</t>
  </si>
  <si>
    <t>VEYLDF Practice Principles</t>
  </si>
  <si>
    <t xml:space="preserve">Other (please specify in the next column) </t>
  </si>
  <si>
    <t>Access and inclusion</t>
  </si>
  <si>
    <t>Undecided</t>
  </si>
  <si>
    <t>Speech pathology</t>
  </si>
  <si>
    <t>Occupational therapy</t>
  </si>
  <si>
    <t>Psychology/social work</t>
  </si>
  <si>
    <t>Name</t>
  </si>
  <si>
    <t>Issues and needs</t>
  </si>
  <si>
    <t>Level</t>
  </si>
  <si>
    <t>Step 2 Level</t>
  </si>
  <si>
    <t>Communication</t>
  </si>
  <si>
    <t>Wellbeing</t>
  </si>
  <si>
    <t xml:space="preserve">Step 1: </t>
  </si>
  <si>
    <t xml:space="preserve">Step 2: </t>
  </si>
  <si>
    <t xml:space="preserve">Step 3: </t>
  </si>
  <si>
    <t xml:space="preserve">Step 4: </t>
  </si>
  <si>
    <t xml:space="preserve">Abecedarian Approach Australia (3a) </t>
  </si>
  <si>
    <t xml:space="preserve">Additional educators </t>
  </si>
  <si>
    <t xml:space="preserve">Assessment of Children as Effective Communicators in ECEC: A Literature Review  </t>
  </si>
  <si>
    <t xml:space="preserve">Australian Kodály Certificate  </t>
  </si>
  <si>
    <t xml:space="preserve">Becoming a Writer – A Digital Story  </t>
  </si>
  <si>
    <t>Beyond Readiness</t>
  </si>
  <si>
    <t xml:space="preserve">Bonkers Beat Music Program (using Kodály and Orff) </t>
  </si>
  <si>
    <t>Book Gifting Program</t>
  </si>
  <si>
    <t xml:space="preserve">Building Foundations for Early Learning  </t>
  </si>
  <si>
    <t xml:space="preserve">Classroom Assessment Scoring System (CLASS)  </t>
  </si>
  <si>
    <t xml:space="preserve">Coaching </t>
  </si>
  <si>
    <t xml:space="preserve">Communication Practice Guide  </t>
  </si>
  <si>
    <t xml:space="preserve">Department of Education and Training Literacy Teaching Toolkit  </t>
  </si>
  <si>
    <t xml:space="preserve">Dolly Parton Imagination Library </t>
  </si>
  <si>
    <t xml:space="preserve">Early Childhood Play Matters </t>
  </si>
  <si>
    <t>Early Language and Literacy Program</t>
  </si>
  <si>
    <t xml:space="preserve">Hanen: ABC and Beyond  </t>
  </si>
  <si>
    <t xml:space="preserve">Hanen: I’m Ready! Program for Building Early Literacy in the Home  </t>
  </si>
  <si>
    <t xml:space="preserve">Hanen: It Takes Two To Talk  </t>
  </si>
  <si>
    <t xml:space="preserve">Hanen: Learning Language and Loving It  </t>
  </si>
  <si>
    <t xml:space="preserve">Hanen: Teacher Talk Training Series  </t>
  </si>
  <si>
    <t xml:space="preserve">Home Instruction for Parents of Preschool Youngsters (HIPPY)  </t>
  </si>
  <si>
    <t>Inclusive Literacy Practice</t>
  </si>
  <si>
    <t xml:space="preserve">Key Word Sign </t>
  </si>
  <si>
    <t>Kodály-trained Music Teachers</t>
  </si>
  <si>
    <t xml:space="preserve">Language and Literacy Professional Learning Bundle  </t>
  </si>
  <si>
    <t xml:space="preserve">Laying the Foundations e-Learning Modules  </t>
  </si>
  <si>
    <t xml:space="preserve">Learning English as an Additional Language in the Early Years (VCAA) </t>
  </si>
  <si>
    <t xml:space="preserve">Lending Library  </t>
  </si>
  <si>
    <t xml:space="preserve">Let’s Count  </t>
  </si>
  <si>
    <t xml:space="preserve">Let’s Read  </t>
  </si>
  <si>
    <t xml:space="preserve">Parent-Child Mother Goose Australia </t>
  </si>
  <si>
    <t>Peep Learning Together Program (PeepLTP)</t>
  </si>
  <si>
    <t xml:space="preserve">Pretend Play Checklist for Teachers (PPC-T) </t>
  </si>
  <si>
    <t>Reflective Practice</t>
  </si>
  <si>
    <t xml:space="preserve">smalltalk </t>
  </si>
  <si>
    <t>Supporting Oral Language Development (SOLD) Program</t>
  </si>
  <si>
    <t>Taking Small BYTES – digital literacy experiences</t>
  </si>
  <si>
    <t>The Early Childhood Environment Rating Scale Extension (ECERS-E)</t>
  </si>
  <si>
    <t>The Early Childhood Environment Rating Scale Revised (ECERS-R)</t>
  </si>
  <si>
    <t>Access to Early Learning (AEL) – School Readiness Funding Model</t>
  </si>
  <si>
    <t>ACF Understanding and Responding to Stress and Trauma in the Early Years</t>
  </si>
  <si>
    <t xml:space="preserve">Additional educators  </t>
  </si>
  <si>
    <t>Alannah and Madeline Foundation Early Years Trauma Consultancy Service (Early Years TraCS)</t>
  </si>
  <si>
    <t>A SECRET</t>
  </si>
  <si>
    <t xml:space="preserve">Assessment of Wellbeing in ECEC: A Literature Review  </t>
  </si>
  <si>
    <t>Be You</t>
  </si>
  <si>
    <t>Body Safety Superstars!</t>
  </si>
  <si>
    <t>Bridges Out of Poverty</t>
  </si>
  <si>
    <t>Bringing Up Great Kids</t>
  </si>
  <si>
    <t>Building resilience in Pre-schoolers</t>
  </si>
  <si>
    <t>Bush Kindergarten</t>
  </si>
  <si>
    <t>Cheshire SEED Educational Program</t>
  </si>
  <si>
    <t xml:space="preserve">Circle of Security Parenting (COS-P)  </t>
  </si>
  <si>
    <t xml:space="preserve">Coaching  </t>
  </si>
  <si>
    <t xml:space="preserve">Connections: A Resource for Early Childhood Educators about Children’s Wellbeing  </t>
  </si>
  <si>
    <t>Early Childhood Play Matters</t>
  </si>
  <si>
    <t xml:space="preserve">Early Learning is Fun (ELF) Play and Learn Groups  </t>
  </si>
  <si>
    <t xml:space="preserve">ECO Learning Network Training Package  </t>
  </si>
  <si>
    <t xml:space="preserve">Emerging Minds  </t>
  </si>
  <si>
    <t xml:space="preserve">Empowering Parents Empowering Communities (EPEC)  </t>
  </si>
  <si>
    <t xml:space="preserve">Executive Functioning Online Training Module  </t>
  </si>
  <si>
    <t xml:space="preserve">Ginnie and Pinney </t>
  </si>
  <si>
    <t>Guiding Children’s Behaviour</t>
  </si>
  <si>
    <t xml:space="preserve">Kids First Wrap-around Program  </t>
  </si>
  <si>
    <t>Laying the Foundations e-Learning Modules</t>
  </si>
  <si>
    <t xml:space="preserve">Linking Schools and Early Years  </t>
  </si>
  <si>
    <t xml:space="preserve">Movement Environment Rating Scale (MOVERS)  </t>
  </si>
  <si>
    <t>Occupational therapist (arranged by services independently)</t>
  </si>
  <si>
    <t xml:space="preserve">Parent-Child Mother Goose Australia  </t>
  </si>
  <si>
    <t>Positive Parenting Program (Triple P)</t>
  </si>
  <si>
    <t>Psychologist (arranged by services independently)</t>
  </si>
  <si>
    <t xml:space="preserve">Respect Reflect Relate  </t>
  </si>
  <si>
    <t xml:space="preserve">Social worker/family support worker </t>
  </si>
  <si>
    <t xml:space="preserve">St Luke’s Innovative Resources  </t>
  </si>
  <si>
    <t>Sunshine Circles</t>
  </si>
  <si>
    <t>Supporting Behaviour and Self-Regulation Professional Learning Bundle</t>
  </si>
  <si>
    <t xml:space="preserve">Sustained Shared Thinking and Emotional Wellbeing (SSTEW) Scale  </t>
  </si>
  <si>
    <t xml:space="preserve">The Pyramid Model  </t>
  </si>
  <si>
    <t xml:space="preserve">Travelling the Yellow Brick Road  </t>
  </si>
  <si>
    <t xml:space="preserve">Tuning into Kids  </t>
  </si>
  <si>
    <t xml:space="preserve">Wellbeing Practice Guide </t>
  </si>
  <si>
    <t>Wings to Fly</t>
  </si>
  <si>
    <t xml:space="preserve">Aboriginal cultural supports </t>
  </si>
  <si>
    <t xml:space="preserve">Breakfast Club </t>
  </si>
  <si>
    <t xml:space="preserve">Early Childhood Management Services Outreach Family Support (ORFS) program  </t>
  </si>
  <si>
    <t>Family Mentoring</t>
  </si>
  <si>
    <t>Family Partnership Model</t>
  </si>
  <si>
    <t xml:space="preserve">Father Inclusive Practice Guide  </t>
  </si>
  <si>
    <t xml:space="preserve">fka Children’s Services Cultural Inclusion Support Packages </t>
  </si>
  <si>
    <t>Inclusion in Early Childhood Professional Learning Bundle</t>
  </si>
  <si>
    <t xml:space="preserve">Koorie Heritage Trust  </t>
  </si>
  <si>
    <t>Learning English as an Additional Language in the Early years (VCAA)</t>
  </si>
  <si>
    <t xml:space="preserve">Library of bilingual books </t>
  </si>
  <si>
    <t xml:space="preserve">Linking Schools and Early Years </t>
  </si>
  <si>
    <t xml:space="preserve">SNAICC – National Voice for Our Children  </t>
  </si>
  <si>
    <t xml:space="preserve">The Victorian Aboriginal Children and Young People’s Alliance (The Alliance)  </t>
  </si>
  <si>
    <t>Transition to School Professional Learning Bundle</t>
  </si>
  <si>
    <t xml:space="preserve">Victorian Aboriginal Child Care Agency (VACCA) training </t>
  </si>
  <si>
    <t xml:space="preserve">Victorian Aboriginal Community Controlled Health Organisation (VACCHO)  </t>
  </si>
  <si>
    <t xml:space="preserve">Victorian Aboriginal Community Services Association Ltd. (VACSAL)  </t>
  </si>
  <si>
    <t xml:space="preserve">Victorian Aboriginal Education Association Inc. (VAEAI) </t>
  </si>
  <si>
    <t>Yarn Strong Sista</t>
  </si>
  <si>
    <t>Step 5 Menu Items</t>
  </si>
  <si>
    <t>Menu Itens</t>
  </si>
  <si>
    <t>Access_and_inclusion</t>
  </si>
  <si>
    <t xml:space="preserve">Step 5: </t>
  </si>
  <si>
    <t>Maximum Flexible Funding Allowed</t>
  </si>
  <si>
    <t>Total</t>
  </si>
  <si>
    <t>SRF allocation to spend on menu items</t>
  </si>
  <si>
    <t>Allied health allocation</t>
  </si>
  <si>
    <t>Total Funding</t>
  </si>
  <si>
    <t>Allocated Funding</t>
  </si>
  <si>
    <t>Remaining Balance</t>
  </si>
  <si>
    <t>Figure 1: School readiness funding planning steps.</t>
  </si>
  <si>
    <t>Name (person completing the plan)</t>
  </si>
  <si>
    <t>Findings from data</t>
  </si>
  <si>
    <t>Plan approval by approved provider (or delegate)</t>
  </si>
  <si>
    <t>Role</t>
  </si>
  <si>
    <t>Organisation</t>
  </si>
  <si>
    <t>Date</t>
  </si>
  <si>
    <t>DET comments (if any)</t>
  </si>
  <si>
    <t>Plan approval by DET (if applicable)</t>
  </si>
  <si>
    <t>Allied health sessions</t>
  </si>
  <si>
    <t>Approve</t>
  </si>
  <si>
    <t>School Readiness Funding annual plan 2020 for</t>
  </si>
  <si>
    <t>-</t>
  </si>
  <si>
    <r>
      <t xml:space="preserve">This document is designed to build on the work that you already do to prepare annual Quality Improvement Plans (QIP), and for EYMs, Service Improvement Plans (SIP). Please refer to </t>
    </r>
    <r>
      <rPr>
        <i/>
        <sz val="12"/>
        <rFont val="Arial"/>
        <family val="2"/>
      </rPr>
      <t>School Readiness Funding:</t>
    </r>
    <r>
      <rPr>
        <sz val="12"/>
        <rFont val="Arial"/>
        <family val="2"/>
      </rPr>
      <t xml:space="preserve"> </t>
    </r>
    <r>
      <rPr>
        <i/>
        <sz val="12"/>
        <rFont val="Arial"/>
        <family val="2"/>
      </rPr>
      <t>Annual planning guide</t>
    </r>
    <r>
      <rPr>
        <sz val="12"/>
        <rFont val="Arial"/>
        <family val="2"/>
      </rPr>
      <t xml:space="preserve"> to support the completion of this document. You may also contact your </t>
    </r>
    <r>
      <rPr>
        <u/>
        <sz val="12"/>
        <color theme="8" tint="-0.249977111117893"/>
        <rFont val="Arial"/>
        <family val="2"/>
      </rPr>
      <t>Early Childhood Improvement Bra</t>
    </r>
    <r>
      <rPr>
        <u/>
        <sz val="12"/>
        <color rgb="FF2F75B5"/>
        <rFont val="Arial"/>
        <family val="2"/>
      </rPr>
      <t>nc</t>
    </r>
    <r>
      <rPr>
        <u/>
        <sz val="12"/>
        <color theme="8" tint="-0.249977111117893"/>
        <rFont val="Arial"/>
        <family val="2"/>
      </rPr>
      <t xml:space="preserve">h </t>
    </r>
    <r>
      <rPr>
        <sz val="12"/>
        <rFont val="Arial"/>
        <family val="2"/>
      </rPr>
      <t>if you have any questions or require assistance.</t>
    </r>
  </si>
  <si>
    <t>Engaging Families: Building and Sustaining Helpful Relationships With Parents</t>
  </si>
  <si>
    <t>Backfill/additional hours</t>
  </si>
  <si>
    <t>Supporting Reconciliation Professional Learning Bundle</t>
  </si>
  <si>
    <t>Learn to Play Program</t>
  </si>
  <si>
    <t xml:space="preserve">Speech pathologist (arranged by services independently)   </t>
  </si>
  <si>
    <t xml:space="preserve">Remaining funding balance </t>
  </si>
  <si>
    <t>Total sessions</t>
  </si>
  <si>
    <t xml:space="preserve">Remaining funding balance for menu items </t>
  </si>
  <si>
    <r>
      <t xml:space="preserve">For your plan to be considered by DET, the approved provider (or delegate) must click the </t>
    </r>
    <r>
      <rPr>
        <i/>
        <sz val="11"/>
        <rFont val="Arial"/>
        <family val="2"/>
      </rPr>
      <t>approve</t>
    </r>
    <r>
      <rPr>
        <sz val="11"/>
        <rFont val="Arial"/>
        <family val="2"/>
      </rPr>
      <t xml:space="preserve"> box and complete all fields. Submit your completed plan to your Early Childhood Improvement Branch via email. Contact details for Early Childhood Improvement Branches are available on the website. </t>
    </r>
  </si>
  <si>
    <r>
      <t>There are six steps that you will need to complete to form your School Readiness Funding annual p</t>
    </r>
    <r>
      <rPr>
        <sz val="12"/>
        <rFont val="Arial"/>
        <family val="2"/>
      </rPr>
      <t>lan, outlined below. 
Click on the coloured steps above to move through the tool.</t>
    </r>
  </si>
  <si>
    <t>Allied health: multi-disciplinary teams (arranged by services independently)</t>
  </si>
  <si>
    <t xml:space="preserve">of children and families that typically attend your service? </t>
  </si>
  <si>
    <t xml:space="preserve">Have you considered a range of data sources to provide a complete picture of the recurrent learning and development needs </t>
  </si>
  <si>
    <t xml:space="preserve"> Have you provided an overall picture of the issues and needs of your service at a community/child, educator and service level? </t>
  </si>
  <si>
    <t>•</t>
  </si>
  <si>
    <t xml:space="preserve">Have you selected one or more of the three priority areas? </t>
  </si>
  <si>
    <t>Have you chosen menu items that address the identified needs of your service?</t>
  </si>
  <si>
    <t xml:space="preserve">Have you allocated all of your School Readiness Funding on your plan? </t>
  </si>
  <si>
    <t>If you have incorporated flexible funding items, do they align with the flexible funding guidelines?</t>
  </si>
  <si>
    <t xml:space="preserve">Have you assigned all allied health sessions allocated to your service? If you are unsure of the allied health discipline that best </t>
  </si>
  <si>
    <t>aligns with your service goals, please select ‘undecided’. Your allied health provider will work with you to identify the best support</t>
  </si>
  <si>
    <t xml:space="preserve">for your service. </t>
  </si>
  <si>
    <t xml:space="preserve">Will you need to backfill staff members who will require time out of the room to engage in a menu item? If you wish to use the </t>
  </si>
  <si>
    <t xml:space="preserve">backfill menu item, consider how much cover is required for each menu item (number of educators x hours out of the room). </t>
  </si>
  <si>
    <t xml:space="preserve">Have you considered the balance of items and supports chosen from the menu? For example, if you have selected a range of </t>
  </si>
  <si>
    <t xml:space="preserve">training programs, consider the timelines and the capacity of educators to attend. How will learnings be meaningfully implemented </t>
  </si>
  <si>
    <t xml:space="preserve">into practice? </t>
  </si>
  <si>
    <t xml:space="preserve">Do the selected priority area(s) reflect the areas of need identified by analysing data and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</si>
</sst>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36" x14ac:knownFonts="1">
    <font>
      <sz val="11"/>
      <color theme="1"/>
      <name val="Calibri"/>
      <family val="2"/>
      <scheme val="minor"/>
    </font>
    <font>
      <sz val="12"/>
      <name val="Calibri Light"/>
      <family val="2"/>
    </font>
    <font>
      <sz val="12"/>
      <color theme="1"/>
      <name val="Calibri Light"/>
      <family val="2"/>
    </font>
    <font>
      <sz val="11"/>
      <color rgb="FFFFFFFF"/>
      <name val="Arial"/>
      <family val="2"/>
    </font>
    <font>
      <sz val="11"/>
      <color theme="1"/>
      <name val="Arial"/>
      <family val="2"/>
    </font>
    <font>
      <sz val="11"/>
      <color rgb="FF616B75"/>
      <name val="Arial"/>
      <family val="2"/>
    </font>
    <font>
      <sz val="11"/>
      <color theme="0"/>
      <name val="Arial"/>
      <family val="2"/>
    </font>
    <font>
      <u/>
      <sz val="11"/>
      <color theme="8" tint="-0.249977111117893"/>
      <name val="Arial"/>
      <family val="2"/>
    </font>
    <font>
      <b/>
      <sz val="11"/>
      <color rgb="FFFFFFFF"/>
      <name val="Rockwell"/>
      <family val="1"/>
    </font>
    <font>
      <sz val="11"/>
      <name val="Arial"/>
      <family val="2"/>
    </font>
    <font>
      <b/>
      <sz val="11"/>
      <color theme="1"/>
      <name val="Calibri"/>
      <family val="2"/>
      <scheme val="minor"/>
    </font>
    <font>
      <b/>
      <sz val="22"/>
      <color rgb="FFAF272F"/>
      <name val="Arial"/>
      <family val="2"/>
    </font>
    <font>
      <b/>
      <sz val="11"/>
      <color rgb="FFFFFFFF"/>
      <name val="Arial"/>
      <family val="2"/>
    </font>
    <font>
      <sz val="12"/>
      <name val="Arial"/>
      <family val="2"/>
    </font>
    <font>
      <i/>
      <sz val="12"/>
      <name val="Arial"/>
      <family val="2"/>
    </font>
    <font>
      <u/>
      <sz val="12"/>
      <color theme="8" tint="-0.249977111117893"/>
      <name val="Arial"/>
      <family val="2"/>
    </font>
    <font>
      <sz val="12"/>
      <color theme="1"/>
      <name val="Arial"/>
      <family val="2"/>
    </font>
    <font>
      <b/>
      <sz val="11"/>
      <color theme="0"/>
      <name val="Arial"/>
      <family val="2"/>
    </font>
    <font>
      <sz val="9"/>
      <color rgb="FF262223"/>
      <name val="Arial"/>
      <family val="2"/>
    </font>
    <font>
      <sz val="11"/>
      <color rgb="FFFF0000"/>
      <name val="Arial"/>
      <family val="2"/>
    </font>
    <font>
      <i/>
      <sz val="11"/>
      <color theme="1"/>
      <name val="Calibri"/>
      <family val="2"/>
      <scheme val="minor"/>
    </font>
    <font>
      <sz val="11"/>
      <color rgb="FFF2F2F2"/>
      <name val="Arial"/>
      <family val="2"/>
    </font>
    <font>
      <sz val="10"/>
      <color theme="1"/>
      <name val="Arial"/>
      <family val="2"/>
    </font>
    <font>
      <sz val="10"/>
      <color rgb="FFFF0000"/>
      <name val="Arial"/>
      <family val="2"/>
    </font>
    <font>
      <sz val="11"/>
      <color rgb="FFC00000"/>
      <name val="Arial"/>
      <family val="2"/>
    </font>
    <font>
      <sz val="11"/>
      <color rgb="FFFF0000"/>
      <name val="Calibri"/>
      <family val="2"/>
      <scheme val="minor"/>
    </font>
    <font>
      <b/>
      <sz val="11"/>
      <name val="Arial"/>
      <family val="2"/>
    </font>
    <font>
      <sz val="11"/>
      <color rgb="FFF2F2F2"/>
      <name val="Calibri"/>
      <family val="2"/>
      <scheme val="minor"/>
    </font>
    <font>
      <b/>
      <sz val="11"/>
      <color theme="0"/>
      <name val="Calibri"/>
      <family val="2"/>
      <scheme val="minor"/>
    </font>
    <font>
      <sz val="10"/>
      <name val="Arial"/>
      <family val="2"/>
    </font>
    <font>
      <sz val="11"/>
      <color theme="0"/>
      <name val="Calibri"/>
      <family val="2"/>
      <scheme val="minor"/>
    </font>
    <font>
      <u/>
      <sz val="12"/>
      <color rgb="FF2F75B5"/>
      <name val="Arial"/>
      <family val="2"/>
    </font>
    <font>
      <sz val="10"/>
      <color theme="0"/>
      <name val="Arial"/>
      <family val="2"/>
    </font>
    <font>
      <sz val="10"/>
      <color rgb="FFC00000"/>
      <name val="Arial"/>
      <family val="2"/>
    </font>
    <font>
      <i/>
      <sz val="11"/>
      <name val="Arial"/>
      <family val="2"/>
    </font>
    <font>
      <u/>
      <sz val="11"/>
      <color theme="1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AF272F"/>
        <bgColor indexed="64"/>
      </patternFill>
    </fill>
    <fill>
      <patternFill patternType="solid">
        <fgColor rgb="FFF2F2F2"/>
        <bgColor indexed="64"/>
      </patternFill>
    </fill>
    <fill>
      <patternFill patternType="solid">
        <fgColor theme="2"/>
        <bgColor theme="2" tint="0.79995117038483843"/>
      </patternFill>
    </fill>
    <fill>
      <patternFill patternType="solid">
        <fgColor rgb="FFE7E6E6"/>
        <bgColor theme="2" tint="0.79995117038483843"/>
      </patternFill>
    </fill>
    <fill>
      <patternFill patternType="solid">
        <fgColor rgb="FFE7E6E6"/>
        <bgColor indexed="64"/>
      </patternFill>
    </fill>
    <fill>
      <patternFill patternType="solid">
        <fgColor rgb="FFF0EDF4"/>
        <bgColor indexed="64"/>
      </patternFill>
    </fill>
    <fill>
      <patternFill patternType="solid">
        <fgColor rgb="FFFAF0E7"/>
        <bgColor indexed="64"/>
      </patternFill>
    </fill>
    <fill>
      <patternFill patternType="solid">
        <fgColor rgb="FFE7F0E4"/>
        <bgColor indexed="64"/>
      </patternFill>
    </fill>
    <fill>
      <patternFill patternType="solid">
        <fgColor rgb="FFE7EED4"/>
        <bgColor indexed="64"/>
      </patternFill>
    </fill>
    <fill>
      <patternFill patternType="solid">
        <fgColor rgb="FFF9CBA1"/>
        <bgColor indexed="64"/>
      </patternFill>
    </fill>
    <fill>
      <patternFill patternType="solid">
        <fgColor rgb="FFBABBBD"/>
        <bgColor indexed="64"/>
      </patternFill>
    </fill>
    <fill>
      <patternFill patternType="solid">
        <fgColor theme="0"/>
        <bgColor theme="2" tint="0.79995117038483843"/>
      </patternFill>
    </fill>
    <fill>
      <patternFill patternType="solid">
        <fgColor rgb="FFF2F2F2"/>
        <bgColor theme="2" tint="0.79995117038483843"/>
      </patternFill>
    </fill>
  </fills>
  <borders count="33">
    <border>
      <left/>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right/>
      <top style="medium">
        <color rgb="FFFFFFFF"/>
      </top>
      <bottom/>
      <diagonal/>
    </border>
    <border>
      <left style="medium">
        <color rgb="FFFFFFFF"/>
      </left>
      <right style="medium">
        <color rgb="FFFFFFFF"/>
      </right>
      <top style="medium">
        <color rgb="FFFFFFFF"/>
      </top>
      <bottom/>
      <diagonal/>
    </border>
    <border>
      <left/>
      <right style="thin">
        <color theme="0"/>
      </right>
      <top/>
      <bottom/>
      <diagonal/>
    </border>
    <border>
      <left style="thin">
        <color theme="0"/>
      </left>
      <right style="thin">
        <color theme="0"/>
      </right>
      <top/>
      <bottom/>
      <diagonal/>
    </border>
    <border>
      <left/>
      <right style="thin">
        <color theme="0"/>
      </right>
      <top style="medium">
        <color rgb="FFFFFFFF"/>
      </top>
      <bottom style="medium">
        <color rgb="FFFFFFFF"/>
      </bottom>
      <diagonal/>
    </border>
    <border>
      <left style="thin">
        <color theme="0"/>
      </left>
      <right style="thin">
        <color theme="0"/>
      </right>
      <top style="medium">
        <color rgb="FFFFFFFF"/>
      </top>
      <bottom style="medium">
        <color rgb="FFFFFFFF"/>
      </bottom>
      <diagonal/>
    </border>
    <border>
      <left style="thin">
        <color theme="0"/>
      </left>
      <right/>
      <top style="medium">
        <color rgb="FFFFFFFF"/>
      </top>
      <bottom style="medium">
        <color rgb="FFFFFFFF"/>
      </bottom>
      <diagonal/>
    </border>
    <border>
      <left/>
      <right style="medium">
        <color rgb="FFFFFFFF"/>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medium">
        <color rgb="FFFFFFFF"/>
      </bottom>
      <diagonal/>
    </border>
    <border>
      <left style="thin">
        <color theme="0"/>
      </left>
      <right style="thin">
        <color indexed="64"/>
      </right>
      <top style="medium">
        <color rgb="FFFFFFFF"/>
      </top>
      <bottom style="medium">
        <color rgb="FFFFFFFF"/>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FFFF"/>
      </left>
      <right/>
      <top/>
      <bottom/>
      <diagonal/>
    </border>
  </borders>
  <cellStyleXfs count="2">
    <xf numFmtId="0" fontId="0" fillId="0" borderId="0"/>
    <xf numFmtId="0" fontId="35" fillId="0" borderId="0" applyNumberFormat="0" applyFill="0" applyBorder="0" applyAlignment="0" applyProtection="0"/>
  </cellStyleXfs>
  <cellXfs count="240">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horizontal="left"/>
    </xf>
    <xf numFmtId="0" fontId="4" fillId="0" borderId="7" xfId="0" applyFont="1" applyFill="1" applyBorder="1" applyAlignment="1">
      <alignment vertical="center" wrapText="1"/>
    </xf>
    <xf numFmtId="0" fontId="0" fillId="0" borderId="0" xfId="0" applyFill="1"/>
    <xf numFmtId="0" fontId="4" fillId="2" borderId="0" xfId="0" applyFont="1" applyFill="1"/>
    <xf numFmtId="0" fontId="0" fillId="0" borderId="0" xfId="0" applyFont="1" applyAlignment="1">
      <alignment vertical="center"/>
    </xf>
    <xf numFmtId="0" fontId="0" fillId="2" borderId="0" xfId="0" applyFont="1" applyFill="1"/>
    <xf numFmtId="0" fontId="6" fillId="2" borderId="4" xfId="0" applyFont="1" applyFill="1" applyBorder="1" applyAlignment="1">
      <alignment vertical="center" wrapText="1"/>
    </xf>
    <xf numFmtId="0" fontId="7" fillId="2" borderId="0" xfId="0" applyFont="1" applyFill="1"/>
    <xf numFmtId="0" fontId="0" fillId="2" borderId="0" xfId="0" applyFill="1" applyAlignment="1"/>
    <xf numFmtId="0" fontId="9" fillId="4" borderId="3" xfId="0" applyFont="1" applyFill="1" applyBorder="1" applyAlignment="1">
      <alignment vertical="center" wrapText="1"/>
    </xf>
    <xf numFmtId="0" fontId="1" fillId="2" borderId="0" xfId="0" applyFont="1" applyFill="1" applyAlignment="1">
      <alignment horizontal="left" vertical="center" wrapText="1"/>
    </xf>
    <xf numFmtId="0" fontId="9" fillId="4" borderId="5" xfId="0" applyFont="1" applyFill="1" applyBorder="1" applyAlignment="1">
      <alignment horizontal="left" vertical="center" wrapText="1"/>
    </xf>
    <xf numFmtId="0" fontId="5" fillId="2" borderId="0" xfId="0" applyFont="1" applyFill="1" applyAlignment="1">
      <alignment horizontal="left" vertical="center" wrapText="1"/>
    </xf>
    <xf numFmtId="0" fontId="11" fillId="2" borderId="0" xfId="0" applyFont="1" applyFill="1" applyAlignment="1">
      <alignment horizontal="center" vertical="center"/>
    </xf>
    <xf numFmtId="0" fontId="11" fillId="2" borderId="0" xfId="0" applyFont="1" applyFill="1" applyAlignment="1">
      <alignment vertical="center"/>
    </xf>
    <xf numFmtId="0" fontId="2" fillId="2" borderId="0" xfId="0" applyFont="1" applyFill="1" applyAlignment="1"/>
    <xf numFmtId="0" fontId="2" fillId="2" borderId="0" xfId="0" applyFont="1" applyFill="1" applyAlignment="1">
      <alignment horizontal="left"/>
    </xf>
    <xf numFmtId="0" fontId="8" fillId="2" borderId="9" xfId="0" applyFont="1" applyFill="1" applyBorder="1" applyAlignment="1">
      <alignment vertical="center" wrapText="1"/>
    </xf>
    <xf numFmtId="0" fontId="12" fillId="3" borderId="5" xfId="0" applyFont="1" applyFill="1" applyBorder="1" applyAlignment="1">
      <alignment horizontal="center" vertical="center" wrapText="1"/>
    </xf>
    <xf numFmtId="0" fontId="18" fillId="0" borderId="0" xfId="0" applyFont="1" applyAlignment="1">
      <alignment horizontal="centerContinuous"/>
    </xf>
    <xf numFmtId="0" fontId="19" fillId="2" borderId="0" xfId="0" applyFont="1" applyFill="1" applyAlignment="1">
      <alignment horizontal="centerContinuous"/>
    </xf>
    <xf numFmtId="0" fontId="10" fillId="0" borderId="0" xfId="0" applyFont="1"/>
    <xf numFmtId="0" fontId="19" fillId="2" borderId="0" xfId="0" applyFont="1" applyFill="1" applyAlignment="1">
      <alignment horizontal="centerContinuous" vertical="center"/>
    </xf>
    <xf numFmtId="0" fontId="3" fillId="2" borderId="8" xfId="0" applyFont="1" applyFill="1" applyBorder="1" applyAlignment="1">
      <alignment horizontal="left" vertical="center" wrapText="1"/>
    </xf>
    <xf numFmtId="0" fontId="0" fillId="8" borderId="0" xfId="0" applyFill="1"/>
    <xf numFmtId="0" fontId="0" fillId="9" borderId="0" xfId="0" applyFill="1"/>
    <xf numFmtId="0" fontId="0" fillId="10" borderId="0" xfId="0" applyFill="1"/>
    <xf numFmtId="0" fontId="0" fillId="2" borderId="0" xfId="0" applyFont="1" applyFill="1" applyAlignment="1">
      <alignment vertical="center"/>
    </xf>
    <xf numFmtId="0" fontId="20" fillId="2" borderId="0" xfId="0" applyFont="1" applyFill="1"/>
    <xf numFmtId="0" fontId="21" fillId="4" borderId="8" xfId="0" applyFont="1" applyFill="1" applyBorder="1" applyAlignment="1" applyProtection="1">
      <alignment vertical="center" wrapText="1"/>
      <protection locked="0"/>
    </xf>
    <xf numFmtId="0" fontId="8" fillId="2" borderId="9" xfId="0" applyFont="1" applyFill="1" applyBorder="1" applyAlignment="1">
      <alignment vertical="center"/>
    </xf>
    <xf numFmtId="0" fontId="5" fillId="2" borderId="0" xfId="0" applyFont="1" applyFill="1" applyAlignment="1">
      <alignment vertical="center" wrapText="1"/>
    </xf>
    <xf numFmtId="0" fontId="22" fillId="4" borderId="5" xfId="0" applyFont="1" applyFill="1" applyBorder="1" applyAlignment="1" applyProtection="1">
      <alignment horizontal="centerContinuous" vertical="center" wrapText="1"/>
      <protection locked="0"/>
    </xf>
    <xf numFmtId="0" fontId="23" fillId="2" borderId="0" xfId="0" applyFont="1" applyFill="1" applyAlignment="1">
      <alignment horizontal="centerContinuous" vertical="center"/>
    </xf>
    <xf numFmtId="0" fontId="23" fillId="2" borderId="0" xfId="0" applyFont="1" applyFill="1" applyAlignment="1">
      <alignment horizontal="centerContinuous"/>
    </xf>
    <xf numFmtId="0" fontId="9" fillId="4" borderId="7" xfId="0" applyFont="1" applyFill="1" applyBorder="1" applyAlignment="1" applyProtection="1">
      <alignment horizontal="centerContinuous" vertical="center" wrapText="1"/>
      <protection locked="0"/>
    </xf>
    <xf numFmtId="0" fontId="9" fillId="4" borderId="0" xfId="0" applyFont="1" applyFill="1" applyBorder="1" applyAlignment="1" applyProtection="1">
      <alignment horizontal="centerContinuous" vertical="center" wrapText="1"/>
      <protection locked="0"/>
    </xf>
    <xf numFmtId="0" fontId="9" fillId="4" borderId="5" xfId="0" applyFont="1" applyFill="1" applyBorder="1" applyAlignment="1" applyProtection="1">
      <alignment horizontal="centerContinuous" vertical="center" wrapText="1"/>
      <protection locked="0"/>
    </xf>
    <xf numFmtId="0" fontId="0" fillId="2" borderId="0" xfId="0" applyFill="1" applyAlignment="1">
      <alignment horizontal="right"/>
    </xf>
    <xf numFmtId="0" fontId="0" fillId="4" borderId="0" xfId="0" applyFill="1"/>
    <xf numFmtId="165" fontId="0" fillId="2" borderId="0" xfId="0" applyNumberFormat="1" applyFill="1"/>
    <xf numFmtId="0" fontId="10" fillId="2" borderId="0" xfId="0" applyFont="1" applyFill="1"/>
    <xf numFmtId="0" fontId="22" fillId="7" borderId="5" xfId="0" applyFont="1" applyFill="1" applyBorder="1" applyAlignment="1" applyProtection="1">
      <alignment horizontal="centerContinuous" vertical="center"/>
      <protection locked="0"/>
    </xf>
    <xf numFmtId="0" fontId="29" fillId="5" borderId="5" xfId="0" applyNumberFormat="1" applyFont="1" applyFill="1" applyBorder="1" applyAlignment="1">
      <alignment horizontal="center" vertical="center" wrapText="1"/>
    </xf>
    <xf numFmtId="0" fontId="17" fillId="3" borderId="0" xfId="0" applyFont="1" applyFill="1" applyAlignment="1">
      <alignment horizontal="center"/>
    </xf>
    <xf numFmtId="0" fontId="22" fillId="4" borderId="5" xfId="0" applyFont="1" applyFill="1" applyBorder="1" applyAlignment="1" applyProtection="1">
      <alignment horizontal="centerContinuous" vertical="top" wrapText="1"/>
      <protection locked="0"/>
    </xf>
    <xf numFmtId="0" fontId="22" fillId="7" borderId="5" xfId="0" applyFont="1" applyFill="1" applyBorder="1" applyAlignment="1" applyProtection="1">
      <alignment horizontal="centerContinuous" vertical="top" wrapText="1"/>
      <protection locked="0"/>
    </xf>
    <xf numFmtId="0" fontId="9" fillId="2" borderId="0" xfId="0" applyFont="1" applyFill="1" applyAlignment="1">
      <alignment horizontal="left" vertical="top"/>
    </xf>
    <xf numFmtId="0" fontId="0" fillId="2" borderId="0" xfId="0" applyFill="1" applyAlignment="1">
      <alignment horizontal="left" vertical="top"/>
    </xf>
    <xf numFmtId="0" fontId="9" fillId="2" borderId="0" xfId="0" applyFont="1" applyFill="1" applyAlignment="1">
      <alignment horizontal="left" vertical="top" wrapText="1"/>
    </xf>
    <xf numFmtId="0" fontId="9" fillId="2" borderId="0" xfId="0" applyFont="1" applyFill="1" applyAlignment="1">
      <alignment vertical="top" wrapText="1"/>
    </xf>
    <xf numFmtId="0" fontId="26" fillId="2" borderId="0" xfId="0" applyFont="1" applyFill="1" applyAlignment="1">
      <alignment horizontal="left" vertical="top" wrapText="1"/>
    </xf>
    <xf numFmtId="0" fontId="26" fillId="2" borderId="0" xfId="0" applyFont="1" applyFill="1" applyAlignment="1">
      <alignment horizontal="left" vertical="top"/>
    </xf>
    <xf numFmtId="0" fontId="0" fillId="2" borderId="0" xfId="0" applyFill="1" applyBorder="1"/>
    <xf numFmtId="0" fontId="0" fillId="2" borderId="0" xfId="0" applyFill="1" applyBorder="1" applyAlignment="1">
      <alignment horizontal="right"/>
    </xf>
    <xf numFmtId="0" fontId="0" fillId="2" borderId="0" xfId="0" applyFill="1" applyBorder="1" applyAlignment="1">
      <alignment horizontal="center"/>
    </xf>
    <xf numFmtId="0" fontId="10" fillId="2" borderId="0" xfId="0" applyFont="1" applyFill="1" applyBorder="1" applyAlignment="1">
      <alignment vertical="top" wrapText="1"/>
    </xf>
    <xf numFmtId="0" fontId="26" fillId="2" borderId="0" xfId="0" applyFont="1" applyFill="1" applyAlignment="1">
      <alignment vertical="top" wrapText="1"/>
    </xf>
    <xf numFmtId="0" fontId="10" fillId="2" borderId="13" xfId="0" applyFont="1" applyFill="1" applyBorder="1" applyAlignment="1">
      <alignment horizontal="left" vertical="top" wrapText="1"/>
    </xf>
    <xf numFmtId="0" fontId="10" fillId="2" borderId="7" xfId="0" applyFont="1" applyFill="1" applyBorder="1" applyAlignment="1">
      <alignment horizontal="left" vertical="top" wrapText="1"/>
    </xf>
    <xf numFmtId="0" fontId="29" fillId="5" borderId="8" xfId="0" applyFont="1" applyFill="1" applyBorder="1" applyAlignment="1" applyProtection="1">
      <alignment horizontal="centerContinuous" vertical="top" wrapText="1"/>
      <protection locked="0"/>
    </xf>
    <xf numFmtId="0" fontId="29" fillId="6" borderId="2" xfId="0" applyFont="1" applyFill="1" applyBorder="1" applyAlignment="1" applyProtection="1">
      <alignment horizontal="centerContinuous" vertical="top" wrapText="1"/>
      <protection locked="0"/>
    </xf>
    <xf numFmtId="0" fontId="29" fillId="5" borderId="2" xfId="0" applyFont="1" applyFill="1" applyBorder="1" applyAlignment="1" applyProtection="1">
      <alignment horizontal="centerContinuous" vertical="top" wrapText="1"/>
      <protection locked="0"/>
    </xf>
    <xf numFmtId="0" fontId="29" fillId="6" borderId="8" xfId="0" applyFont="1" applyFill="1" applyBorder="1" applyAlignment="1" applyProtection="1">
      <alignment horizontal="centerContinuous" vertical="center" wrapText="1"/>
      <protection locked="0"/>
    </xf>
    <xf numFmtId="0" fontId="29" fillId="5" borderId="8" xfId="0" applyFont="1" applyFill="1" applyBorder="1" applyAlignment="1" applyProtection="1">
      <alignment horizontal="centerContinuous" vertical="center" wrapText="1"/>
      <protection locked="0"/>
    </xf>
    <xf numFmtId="0" fontId="22" fillId="4" borderId="15" xfId="0" applyFont="1" applyFill="1" applyBorder="1" applyAlignment="1" applyProtection="1">
      <alignment horizontal="centerContinuous" vertical="center" wrapText="1"/>
      <protection locked="0"/>
    </xf>
    <xf numFmtId="0" fontId="22" fillId="7" borderId="15" xfId="0" applyFont="1" applyFill="1" applyBorder="1" applyAlignment="1" applyProtection="1">
      <alignment horizontal="centerContinuous" vertical="center" wrapText="1"/>
      <protection locked="0"/>
    </xf>
    <xf numFmtId="0" fontId="22" fillId="4" borderId="5" xfId="0" applyFont="1" applyFill="1" applyBorder="1" applyAlignment="1" applyProtection="1">
      <alignment horizontal="centerContinuous" vertical="center"/>
      <protection locked="0"/>
    </xf>
    <xf numFmtId="0" fontId="22" fillId="4" borderId="8" xfId="0" applyFont="1" applyFill="1" applyBorder="1" applyAlignment="1" applyProtection="1">
      <alignment horizontal="centerContinuous" vertical="center" wrapText="1"/>
      <protection locked="0"/>
    </xf>
    <xf numFmtId="0" fontId="22" fillId="7" borderId="8" xfId="0" applyFont="1" applyFill="1" applyBorder="1" applyAlignment="1" applyProtection="1">
      <alignment horizontal="centerContinuous" vertical="center" wrapText="1"/>
      <protection locked="0"/>
    </xf>
    <xf numFmtId="0" fontId="29" fillId="14" borderId="0" xfId="0" applyNumberFormat="1" applyFont="1" applyFill="1" applyBorder="1" applyAlignment="1">
      <alignment horizontal="center" vertical="center" wrapText="1"/>
    </xf>
    <xf numFmtId="0" fontId="24" fillId="2" borderId="9" xfId="0" applyFont="1" applyFill="1" applyBorder="1" applyAlignment="1">
      <alignment horizontal="right" vertical="center" wrapText="1"/>
    </xf>
    <xf numFmtId="0" fontId="22" fillId="4" borderId="8" xfId="0" applyFont="1" applyFill="1" applyBorder="1" applyAlignment="1" applyProtection="1">
      <alignment horizontal="center" vertical="center" wrapText="1"/>
      <protection locked="0"/>
    </xf>
    <xf numFmtId="0" fontId="22" fillId="7" borderId="8" xfId="0" applyFont="1" applyFill="1" applyBorder="1" applyAlignment="1" applyProtection="1">
      <alignment horizontal="center" vertical="center" wrapText="1"/>
      <protection locked="0"/>
    </xf>
    <xf numFmtId="0" fontId="9" fillId="4" borderId="13" xfId="0" applyFont="1" applyFill="1" applyBorder="1" applyAlignment="1" applyProtection="1">
      <alignment vertical="center" wrapText="1"/>
      <protection locked="0"/>
    </xf>
    <xf numFmtId="0" fontId="9" fillId="4" borderId="14" xfId="0" applyFont="1" applyFill="1" applyBorder="1" applyAlignment="1" applyProtection="1">
      <alignment horizontal="left" vertical="center" wrapText="1"/>
      <protection locked="0"/>
    </xf>
    <xf numFmtId="0" fontId="0" fillId="2" borderId="0" xfId="0" applyFill="1" applyProtection="1"/>
    <xf numFmtId="164" fontId="4" fillId="2" borderId="4" xfId="0" applyNumberFormat="1" applyFont="1" applyFill="1" applyBorder="1" applyAlignment="1" applyProtection="1">
      <alignment horizontal="left" vertical="center" wrapText="1"/>
    </xf>
    <xf numFmtId="0" fontId="19" fillId="2" borderId="0" xfId="0" applyFont="1" applyFill="1" applyAlignment="1" applyProtection="1">
      <alignment horizontal="centerContinuous" vertical="center"/>
    </xf>
    <xf numFmtId="0" fontId="0" fillId="2" borderId="0" xfId="0" applyFill="1" applyAlignment="1" applyProtection="1">
      <alignment horizontal="left"/>
    </xf>
    <xf numFmtId="0" fontId="9" fillId="2" borderId="0" xfId="0" applyFont="1" applyFill="1" applyBorder="1" applyAlignment="1" applyProtection="1">
      <alignment horizontal="left" vertical="center" wrapText="1"/>
    </xf>
    <xf numFmtId="0" fontId="4" fillId="2" borderId="8" xfId="0" applyFont="1" applyFill="1" applyBorder="1" applyAlignment="1" applyProtection="1">
      <alignment vertical="center" wrapText="1"/>
    </xf>
    <xf numFmtId="0" fontId="12" fillId="3" borderId="2" xfId="0" applyFont="1" applyFill="1" applyBorder="1" applyAlignment="1" applyProtection="1">
      <alignment horizontal="center" vertical="center" wrapText="1"/>
    </xf>
    <xf numFmtId="165" fontId="12" fillId="3" borderId="2" xfId="0" applyNumberFormat="1" applyFont="1" applyFill="1" applyBorder="1" applyAlignment="1" applyProtection="1">
      <alignment horizontal="center" vertical="center" wrapText="1"/>
    </xf>
    <xf numFmtId="0" fontId="9" fillId="4" borderId="5" xfId="0" applyFont="1" applyFill="1" applyBorder="1" applyAlignment="1" applyProtection="1">
      <alignment horizontal="left" vertical="center" wrapText="1"/>
    </xf>
    <xf numFmtId="165" fontId="4" fillId="4" borderId="4" xfId="0" applyNumberFormat="1" applyFont="1" applyFill="1" applyBorder="1" applyAlignment="1" applyProtection="1">
      <alignment horizontal="left" vertical="center" wrapText="1"/>
    </xf>
    <xf numFmtId="165" fontId="4" fillId="4" borderId="7" xfId="0" applyNumberFormat="1" applyFont="1" applyFill="1" applyBorder="1" applyAlignment="1" applyProtection="1">
      <alignment horizontal="left" vertical="center" wrapText="1"/>
    </xf>
    <xf numFmtId="0" fontId="4" fillId="4" borderId="4" xfId="0" applyNumberFormat="1" applyFont="1" applyFill="1" applyBorder="1" applyAlignment="1" applyProtection="1">
      <alignment horizontal="left" vertical="center" wrapText="1"/>
    </xf>
    <xf numFmtId="165" fontId="4" fillId="2" borderId="0" xfId="0" applyNumberFormat="1" applyFont="1" applyFill="1" applyBorder="1" applyAlignment="1" applyProtection="1">
      <alignment horizontal="center" vertical="center" wrapText="1"/>
    </xf>
    <xf numFmtId="0" fontId="19" fillId="2" borderId="0" xfId="0" applyFont="1" applyFill="1" applyProtection="1"/>
    <xf numFmtId="164" fontId="4" fillId="2" borderId="0" xfId="0" applyNumberFormat="1" applyFont="1" applyFill="1" applyBorder="1" applyAlignment="1" applyProtection="1">
      <alignment horizontal="center" vertical="center" wrapText="1"/>
    </xf>
    <xf numFmtId="165" fontId="0" fillId="2" borderId="0" xfId="0" applyNumberFormat="1" applyFill="1" applyProtection="1"/>
    <xf numFmtId="0" fontId="12" fillId="3" borderId="5"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27" fillId="2" borderId="0" xfId="0" applyFont="1" applyFill="1" applyBorder="1" applyAlignment="1">
      <alignment horizontal="center"/>
    </xf>
    <xf numFmtId="0" fontId="4" fillId="2" borderId="0" xfId="0" applyFont="1" applyFill="1" applyBorder="1"/>
    <xf numFmtId="0" fontId="5" fillId="2" borderId="0" xfId="0" applyFont="1" applyFill="1" applyBorder="1" applyAlignment="1">
      <alignment vertical="center" wrapText="1"/>
    </xf>
    <xf numFmtId="0" fontId="12" fillId="3" borderId="8" xfId="0" applyFont="1" applyFill="1" applyBorder="1" applyAlignment="1">
      <alignment horizontal="center" vertical="center"/>
    </xf>
    <xf numFmtId="0" fontId="23" fillId="2" borderId="0" xfId="0" applyFont="1" applyFill="1" applyBorder="1" applyAlignment="1">
      <alignment horizontal="centerContinuous"/>
    </xf>
    <xf numFmtId="0" fontId="25" fillId="2" borderId="0" xfId="0" applyFont="1" applyFill="1" applyBorder="1"/>
    <xf numFmtId="0" fontId="29" fillId="4" borderId="2" xfId="0" applyFont="1" applyFill="1" applyBorder="1" applyAlignment="1" applyProtection="1">
      <alignment horizontal="centerContinuous" vertical="top" wrapText="1"/>
      <protection locked="0"/>
    </xf>
    <xf numFmtId="0" fontId="29" fillId="7" borderId="2" xfId="0" applyFont="1" applyFill="1" applyBorder="1" applyAlignment="1">
      <alignment horizontal="centerContinuous" vertical="center"/>
    </xf>
    <xf numFmtId="0" fontId="29" fillId="7" borderId="2" xfId="0" applyFont="1" applyFill="1" applyBorder="1" applyAlignment="1" applyProtection="1">
      <alignment horizontal="centerContinuous" vertical="top" wrapText="1"/>
      <protection locked="0"/>
    </xf>
    <xf numFmtId="0" fontId="29" fillId="4" borderId="1" xfId="0" applyFont="1" applyFill="1" applyBorder="1" applyAlignment="1" applyProtection="1">
      <alignment horizontal="centerContinuous" vertical="top" wrapText="1"/>
      <protection locked="0"/>
    </xf>
    <xf numFmtId="0" fontId="29" fillId="7" borderId="1" xfId="0" applyFont="1" applyFill="1" applyBorder="1" applyAlignment="1" applyProtection="1">
      <alignment horizontal="centerContinuous" vertical="top" wrapText="1"/>
      <protection locked="0"/>
    </xf>
    <xf numFmtId="0" fontId="29" fillId="4" borderId="8" xfId="0" applyFont="1" applyFill="1" applyBorder="1" applyAlignment="1" applyProtection="1">
      <alignment horizontal="centerContinuous" vertical="top" wrapText="1"/>
      <protection locked="0"/>
    </xf>
    <xf numFmtId="0" fontId="22" fillId="7" borderId="5" xfId="0" applyFont="1" applyFill="1" applyBorder="1" applyAlignment="1" applyProtection="1">
      <alignment horizontal="centerContinuous" vertical="center" wrapText="1"/>
      <protection locked="0"/>
    </xf>
    <xf numFmtId="0" fontId="27" fillId="4" borderId="0" xfId="0" applyFont="1" applyFill="1" applyProtection="1">
      <protection locked="0"/>
    </xf>
    <xf numFmtId="0" fontId="29" fillId="5" borderId="2" xfId="0" applyFont="1" applyFill="1" applyBorder="1" applyAlignment="1" applyProtection="1">
      <alignment horizontal="centerContinuous" vertical="center" wrapText="1"/>
      <protection locked="0"/>
    </xf>
    <xf numFmtId="0" fontId="22" fillId="4" borderId="2" xfId="0" applyFont="1" applyFill="1" applyBorder="1" applyAlignment="1" applyProtection="1">
      <alignment horizontal="centerContinuous" vertical="center" wrapText="1"/>
      <protection locked="0"/>
    </xf>
    <xf numFmtId="1" fontId="29" fillId="15" borderId="5" xfId="0" applyNumberFormat="1" applyFont="1" applyFill="1" applyBorder="1" applyAlignment="1">
      <alignment horizontal="center" vertical="center" wrapText="1"/>
    </xf>
    <xf numFmtId="0" fontId="29" fillId="7" borderId="8" xfId="0" applyFont="1" applyFill="1" applyBorder="1" applyAlignment="1" applyProtection="1">
      <alignment horizontal="centerContinuous" vertical="top" wrapText="1"/>
      <protection locked="0"/>
    </xf>
    <xf numFmtId="1" fontId="4" fillId="4" borderId="4" xfId="0" applyNumberFormat="1" applyFont="1" applyFill="1" applyBorder="1" applyAlignment="1" applyProtection="1">
      <alignment horizontal="left" vertical="center" wrapText="1"/>
    </xf>
    <xf numFmtId="0" fontId="23" fillId="2" borderId="17" xfId="0" applyFont="1" applyFill="1" applyBorder="1" applyAlignment="1">
      <alignment horizontal="centerContinuous" vertical="center"/>
    </xf>
    <xf numFmtId="0" fontId="23" fillId="2" borderId="8" xfId="0" applyFont="1" applyFill="1" applyBorder="1" applyAlignment="1">
      <alignment horizontal="centerContinuous" vertical="center"/>
    </xf>
    <xf numFmtId="0" fontId="23" fillId="2" borderId="5" xfId="0" applyFont="1" applyFill="1" applyBorder="1" applyAlignment="1">
      <alignment horizontal="centerContinuous" vertical="center"/>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22" fillId="7" borderId="8" xfId="0" applyFont="1" applyFill="1" applyBorder="1" applyAlignment="1" applyProtection="1">
      <alignment horizontal="centerContinuous" vertical="top" wrapText="1"/>
      <protection locked="0"/>
    </xf>
    <xf numFmtId="0" fontId="22" fillId="7" borderId="2" xfId="0" applyFont="1" applyFill="1" applyBorder="1" applyAlignment="1" applyProtection="1">
      <alignment horizontal="centerContinuous" vertical="top" wrapText="1"/>
      <protection locked="0"/>
    </xf>
    <xf numFmtId="0" fontId="29" fillId="15" borderId="8" xfId="0" applyFont="1" applyFill="1" applyBorder="1" applyAlignment="1" applyProtection="1">
      <alignment horizontal="centerContinuous" vertical="top" wrapText="1"/>
      <protection locked="0"/>
    </xf>
    <xf numFmtId="0" fontId="29" fillId="15" borderId="2" xfId="0" applyFont="1" applyFill="1" applyBorder="1" applyAlignment="1" applyProtection="1">
      <alignment horizontal="centerContinuous" vertical="top" wrapText="1"/>
      <protection locked="0"/>
    </xf>
    <xf numFmtId="0" fontId="29" fillId="7" borderId="2" xfId="0" applyFont="1" applyFill="1" applyBorder="1" applyAlignment="1" applyProtection="1">
      <alignment horizontal="centerContinuous" vertical="center" wrapText="1"/>
      <protection locked="0"/>
    </xf>
    <xf numFmtId="0" fontId="12" fillId="2" borderId="17"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0" fillId="2" borderId="26" xfId="0" applyFont="1" applyFill="1" applyBorder="1" applyAlignment="1">
      <alignment horizontal="left" vertical="top" wrapText="1"/>
    </xf>
    <xf numFmtId="0" fontId="0" fillId="2" borderId="25" xfId="0" applyFill="1" applyBorder="1"/>
    <xf numFmtId="0" fontId="9" fillId="4" borderId="27" xfId="0" applyFont="1" applyFill="1" applyBorder="1" applyAlignment="1" applyProtection="1">
      <alignment horizontal="left" vertical="center" wrapText="1"/>
      <protection locked="0"/>
    </xf>
    <xf numFmtId="0" fontId="0" fillId="2" borderId="28" xfId="0" applyFill="1" applyBorder="1" applyAlignment="1">
      <alignment horizontal="center"/>
    </xf>
    <xf numFmtId="0" fontId="0" fillId="2" borderId="29" xfId="0" applyFill="1" applyBorder="1"/>
    <xf numFmtId="0" fontId="0" fillId="2" borderId="30" xfId="0" applyFill="1" applyBorder="1"/>
    <xf numFmtId="0" fontId="0" fillId="2" borderId="30" xfId="0" applyFill="1" applyBorder="1" applyAlignment="1">
      <alignment horizontal="right"/>
    </xf>
    <xf numFmtId="0" fontId="0" fillId="2" borderId="31" xfId="0" applyFill="1" applyBorder="1"/>
    <xf numFmtId="0" fontId="9" fillId="2" borderId="0" xfId="0" applyFont="1" applyFill="1" applyAlignment="1">
      <alignment horizontal="left" vertical="top" wrapText="1"/>
    </xf>
    <xf numFmtId="0" fontId="32" fillId="2" borderId="0" xfId="0" applyFont="1" applyFill="1" applyBorder="1" applyAlignment="1" applyProtection="1">
      <alignment horizontal="centerContinuous" vertical="center"/>
      <protection locked="0"/>
    </xf>
    <xf numFmtId="0" fontId="30" fillId="2" borderId="0" xfId="0" applyFont="1" applyFill="1" applyBorder="1" applyProtection="1">
      <protection locked="0"/>
    </xf>
    <xf numFmtId="0" fontId="9" fillId="4" borderId="6" xfId="0" applyFont="1" applyFill="1" applyBorder="1" applyAlignment="1" applyProtection="1">
      <alignment horizontal="left" vertical="center" wrapText="1"/>
    </xf>
    <xf numFmtId="165" fontId="9" fillId="4" borderId="4" xfId="0" applyNumberFormat="1" applyFont="1" applyFill="1" applyBorder="1" applyAlignment="1" applyProtection="1">
      <alignment horizontal="center" vertical="center" wrapText="1"/>
    </xf>
    <xf numFmtId="165" fontId="9" fillId="4" borderId="4" xfId="0" applyNumberFormat="1" applyFont="1" applyFill="1" applyBorder="1" applyAlignment="1" applyProtection="1">
      <alignment horizontal="left" vertical="center" wrapText="1"/>
    </xf>
    <xf numFmtId="165" fontId="4" fillId="4" borderId="4" xfId="0" quotePrefix="1" applyNumberFormat="1" applyFont="1" applyFill="1" applyBorder="1" applyAlignment="1" applyProtection="1">
      <alignment horizontal="left" vertical="center" wrapText="1"/>
    </xf>
    <xf numFmtId="0" fontId="0" fillId="2" borderId="0" xfId="0" applyFill="1" applyBorder="1" applyProtection="1"/>
    <xf numFmtId="0" fontId="4" fillId="2" borderId="0" xfId="0" applyFont="1" applyFill="1" applyBorder="1" applyProtection="1"/>
    <xf numFmtId="0" fontId="5" fillId="2" borderId="0" xfId="0" applyFont="1" applyFill="1" applyBorder="1" applyAlignment="1" applyProtection="1">
      <alignment vertical="center" wrapText="1"/>
    </xf>
    <xf numFmtId="0" fontId="12" fillId="2" borderId="8" xfId="0" applyFont="1" applyFill="1" applyBorder="1" applyAlignment="1" applyProtection="1">
      <alignment horizontal="center" vertical="center" wrapText="1"/>
    </xf>
    <xf numFmtId="0" fontId="24" fillId="0" borderId="9" xfId="0" applyFont="1" applyFill="1" applyBorder="1" applyAlignment="1" applyProtection="1">
      <alignment horizontal="right" vertical="center" wrapText="1"/>
    </xf>
    <xf numFmtId="0" fontId="0" fillId="2" borderId="0" xfId="0" applyNumberFormat="1" applyFill="1"/>
    <xf numFmtId="0" fontId="33" fillId="0" borderId="11" xfId="0" applyFont="1" applyFill="1" applyBorder="1" applyAlignment="1">
      <alignment horizontal="right" vertical="center" wrapText="1"/>
    </xf>
    <xf numFmtId="0" fontId="33" fillId="0" borderId="10" xfId="0" applyFont="1" applyFill="1" applyBorder="1" applyAlignment="1">
      <alignment horizontal="right" vertical="center" wrapText="1"/>
    </xf>
    <xf numFmtId="0" fontId="33" fillId="0" borderId="9" xfId="0" applyFont="1" applyFill="1" applyBorder="1" applyAlignment="1">
      <alignment horizontal="right" vertical="center" wrapText="1"/>
    </xf>
    <xf numFmtId="0" fontId="33" fillId="0" borderId="11" xfId="0" applyFont="1" applyFill="1" applyBorder="1" applyAlignment="1">
      <alignment vertical="center" wrapText="1"/>
    </xf>
    <xf numFmtId="0" fontId="33" fillId="2" borderId="11" xfId="0" applyFont="1" applyFill="1" applyBorder="1" applyAlignment="1">
      <alignment vertical="center" wrapText="1"/>
    </xf>
    <xf numFmtId="165" fontId="22" fillId="4" borderId="1" xfId="0" applyNumberFormat="1" applyFont="1" applyFill="1" applyBorder="1" applyAlignment="1" applyProtection="1">
      <alignment horizontal="right" vertical="center" wrapText="1"/>
      <protection locked="0"/>
    </xf>
    <xf numFmtId="165" fontId="29" fillId="5" borderId="1" xfId="0" applyNumberFormat="1" applyFont="1" applyFill="1" applyBorder="1" applyAlignment="1" applyProtection="1">
      <alignment horizontal="right" vertical="center" wrapText="1"/>
      <protection locked="0"/>
    </xf>
    <xf numFmtId="165" fontId="22" fillId="4" borderId="5" xfId="0" applyNumberFormat="1" applyFont="1" applyFill="1" applyBorder="1" applyAlignment="1" applyProtection="1">
      <alignment horizontal="right" vertical="center" wrapText="1"/>
    </xf>
    <xf numFmtId="165" fontId="29" fillId="5" borderId="5" xfId="0" applyNumberFormat="1" applyFont="1" applyFill="1" applyBorder="1" applyAlignment="1">
      <alignment horizontal="right" vertical="center" wrapText="1"/>
    </xf>
    <xf numFmtId="165" fontId="29" fillId="7" borderId="1" xfId="0" applyNumberFormat="1" applyFont="1" applyFill="1" applyBorder="1" applyAlignment="1" applyProtection="1">
      <alignment horizontal="right" vertical="top" wrapText="1"/>
      <protection locked="0"/>
    </xf>
    <xf numFmtId="165" fontId="29" fillId="4" borderId="1" xfId="0" applyNumberFormat="1" applyFont="1" applyFill="1" applyBorder="1" applyAlignment="1" applyProtection="1">
      <alignment horizontal="right" vertical="top" wrapText="1"/>
      <protection locked="0"/>
    </xf>
    <xf numFmtId="165" fontId="29" fillId="5" borderId="1" xfId="0" applyNumberFormat="1" applyFont="1" applyFill="1" applyBorder="1" applyAlignment="1" applyProtection="1">
      <alignment horizontal="right" vertical="top" wrapText="1"/>
      <protection locked="0"/>
    </xf>
    <xf numFmtId="165" fontId="29" fillId="15" borderId="5" xfId="0" applyNumberFormat="1" applyFont="1" applyFill="1" applyBorder="1" applyAlignment="1">
      <alignment horizontal="right" vertical="center" wrapText="1"/>
    </xf>
    <xf numFmtId="0" fontId="0" fillId="2" borderId="0" xfId="0" applyFill="1" applyAlignment="1">
      <alignment horizontal="center"/>
    </xf>
    <xf numFmtId="0" fontId="4" fillId="2" borderId="0" xfId="0" applyFont="1" applyFill="1" applyProtection="1"/>
    <xf numFmtId="0" fontId="5" fillId="2" borderId="0" xfId="0" applyFont="1" applyFill="1" applyAlignment="1" applyProtection="1">
      <alignment vertical="center" wrapText="1"/>
    </xf>
    <xf numFmtId="0" fontId="0" fillId="2" borderId="0" xfId="0" applyFont="1" applyFill="1" applyProtection="1"/>
    <xf numFmtId="0" fontId="8" fillId="2" borderId="9" xfId="0" applyFont="1" applyFill="1" applyBorder="1" applyAlignment="1" applyProtection="1">
      <alignment vertical="center" wrapText="1"/>
    </xf>
    <xf numFmtId="0" fontId="24" fillId="2" borderId="9" xfId="0" applyFont="1" applyFill="1" applyBorder="1" applyAlignment="1" applyProtection="1">
      <alignment horizontal="right" vertical="center" wrapText="1"/>
    </xf>
    <xf numFmtId="0" fontId="24" fillId="2" borderId="0" xfId="0" applyFont="1" applyFill="1" applyBorder="1" applyAlignment="1" applyProtection="1">
      <alignment horizontal="right" vertical="center" wrapText="1"/>
    </xf>
    <xf numFmtId="165" fontId="29" fillId="5" borderId="1" xfId="0" applyNumberFormat="1" applyFont="1" applyFill="1" applyBorder="1" applyAlignment="1" applyProtection="1">
      <alignment horizontal="right" vertical="center" wrapText="1"/>
    </xf>
    <xf numFmtId="0" fontId="9" fillId="4" borderId="16" xfId="0" applyFont="1" applyFill="1" applyBorder="1" applyAlignment="1" applyProtection="1">
      <alignment horizontal="left" vertical="center" wrapText="1"/>
      <protection locked="0"/>
    </xf>
    <xf numFmtId="0" fontId="9" fillId="2" borderId="0" xfId="0" applyFont="1" applyFill="1" applyAlignment="1">
      <alignment horizontal="left" vertical="top" wrapText="1"/>
    </xf>
    <xf numFmtId="165" fontId="9" fillId="4" borderId="4" xfId="0" applyNumberFormat="1" applyFont="1" applyFill="1" applyBorder="1" applyAlignment="1" applyProtection="1">
      <alignment horizontal="centerContinuous" vertical="center" wrapText="1"/>
      <protection locked="0"/>
    </xf>
    <xf numFmtId="165" fontId="4" fillId="4" borderId="4" xfId="0" applyNumberFormat="1" applyFont="1" applyFill="1" applyBorder="1" applyAlignment="1" applyProtection="1">
      <alignment horizontal="centerContinuous" vertical="center" wrapText="1"/>
      <protection locked="0"/>
    </xf>
    <xf numFmtId="0" fontId="4" fillId="4" borderId="4" xfId="0" applyNumberFormat="1" applyFont="1" applyFill="1" applyBorder="1" applyAlignment="1" applyProtection="1">
      <alignment horizontal="centerContinuous" vertical="center" wrapText="1"/>
      <protection locked="0"/>
    </xf>
    <xf numFmtId="0" fontId="9" fillId="2" borderId="0" xfId="0" applyFont="1" applyFill="1" applyAlignment="1">
      <alignment vertical="top"/>
    </xf>
    <xf numFmtId="0" fontId="26" fillId="2" borderId="0" xfId="0" applyFont="1" applyFill="1" applyAlignment="1">
      <alignment horizontal="right" vertical="top" wrapText="1"/>
    </xf>
    <xf numFmtId="0" fontId="26" fillId="2" borderId="0" xfId="0" applyFont="1" applyFill="1" applyAlignment="1">
      <alignment horizontal="right" vertical="top"/>
    </xf>
    <xf numFmtId="0" fontId="9" fillId="2" borderId="0" xfId="0" applyFont="1" applyFill="1" applyAlignment="1">
      <alignment horizontal="right" vertical="top"/>
    </xf>
    <xf numFmtId="0" fontId="0" fillId="2" borderId="18" xfId="0" applyFill="1" applyBorder="1" applyAlignment="1">
      <alignment horizontal="center"/>
    </xf>
    <xf numFmtId="0" fontId="12" fillId="3" borderId="1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9" xfId="0" applyFont="1" applyFill="1" applyBorder="1" applyAlignment="1">
      <alignment horizontal="center" vertical="center"/>
    </xf>
    <xf numFmtId="0" fontId="0" fillId="2" borderId="32" xfId="0" applyFill="1" applyBorder="1" applyAlignment="1">
      <alignment horizontal="center"/>
    </xf>
    <xf numFmtId="0" fontId="35" fillId="4" borderId="5" xfId="1" applyFill="1" applyBorder="1" applyAlignment="1" applyProtection="1">
      <alignment horizontal="centerContinuous" vertical="center" wrapText="1"/>
      <protection locked="0"/>
    </xf>
    <xf numFmtId="0" fontId="33" fillId="2" borderId="11" xfId="0" applyFont="1" applyFill="1" applyBorder="1" applyAlignment="1">
      <alignment horizontal="right" vertical="center" wrapText="1"/>
    </xf>
    <xf numFmtId="0" fontId="22" fillId="4" borderId="2" xfId="0" applyFont="1" applyFill="1" applyBorder="1" applyAlignment="1" applyProtection="1">
      <alignment horizontal="centerContinuous" vertical="top" wrapText="1"/>
      <protection locked="0"/>
    </xf>
    <xf numFmtId="0" fontId="23" fillId="2" borderId="0" xfId="0" applyFont="1" applyFill="1" applyAlignment="1">
      <alignment horizontal="centerContinuous" vertical="top"/>
    </xf>
    <xf numFmtId="0" fontId="23" fillId="2" borderId="5" xfId="0" applyFont="1" applyFill="1" applyBorder="1" applyAlignment="1" applyProtection="1">
      <alignment horizontal="centerContinuous" vertical="top"/>
    </xf>
    <xf numFmtId="0" fontId="23" fillId="2" borderId="5" xfId="0" applyFont="1" applyFill="1" applyBorder="1" applyAlignment="1" applyProtection="1">
      <alignment horizontal="centerContinuous" vertical="center"/>
    </xf>
    <xf numFmtId="0" fontId="23" fillId="2" borderId="8" xfId="0" applyFont="1" applyFill="1" applyBorder="1" applyAlignment="1" applyProtection="1">
      <alignment horizontal="centerContinuous" vertical="top"/>
    </xf>
    <xf numFmtId="0" fontId="23" fillId="2" borderId="8" xfId="0" applyFont="1" applyFill="1" applyBorder="1" applyAlignment="1" applyProtection="1">
      <alignment horizontal="centerContinuous" vertical="center"/>
    </xf>
    <xf numFmtId="0" fontId="0" fillId="2" borderId="0" xfId="0" applyFill="1" applyBorder="1" applyAlignment="1"/>
    <xf numFmtId="0" fontId="22" fillId="2" borderId="8" xfId="0" applyFont="1" applyFill="1" applyBorder="1" applyAlignment="1" applyProtection="1">
      <alignment horizontal="centerContinuous" vertical="center"/>
    </xf>
    <xf numFmtId="0" fontId="29" fillId="14" borderId="2" xfId="0" applyFont="1" applyFill="1" applyBorder="1" applyAlignment="1" applyProtection="1">
      <alignment horizontal="centerContinuous" vertical="center"/>
    </xf>
    <xf numFmtId="0" fontId="29" fillId="2" borderId="8" xfId="0" applyFont="1" applyFill="1" applyBorder="1" applyAlignment="1" applyProtection="1">
      <alignment horizontal="centerContinuous" vertical="center"/>
    </xf>
    <xf numFmtId="0" fontId="29" fillId="14" borderId="8" xfId="0" applyFont="1" applyFill="1" applyBorder="1" applyAlignment="1" applyProtection="1">
      <alignment horizontal="centerContinuous" vertical="center"/>
    </xf>
    <xf numFmtId="0" fontId="24" fillId="0" borderId="9" xfId="0" applyFont="1" applyFill="1" applyBorder="1" applyAlignment="1" applyProtection="1">
      <alignment horizontal="right" vertical="center"/>
    </xf>
    <xf numFmtId="165" fontId="29" fillId="14" borderId="0" xfId="0" applyNumberFormat="1" applyFont="1" applyFill="1" applyBorder="1" applyAlignment="1">
      <alignment horizontal="center" vertical="center"/>
    </xf>
    <xf numFmtId="0" fontId="3" fillId="0" borderId="8" xfId="0" applyFont="1" applyFill="1" applyBorder="1" applyAlignment="1">
      <alignment horizontal="left" vertical="center"/>
    </xf>
    <xf numFmtId="0" fontId="4" fillId="0" borderId="8" xfId="0" applyFont="1" applyFill="1" applyBorder="1" applyAlignment="1">
      <alignment horizontal="left" vertical="center"/>
    </xf>
    <xf numFmtId="0" fontId="3" fillId="2" borderId="8" xfId="0" applyFont="1" applyFill="1" applyBorder="1" applyAlignment="1">
      <alignment horizontal="left" vertical="center"/>
    </xf>
    <xf numFmtId="0" fontId="4" fillId="2" borderId="8" xfId="0" applyFont="1" applyFill="1" applyBorder="1" applyAlignment="1">
      <alignment horizontal="left" vertical="center"/>
    </xf>
    <xf numFmtId="0" fontId="25" fillId="2" borderId="0" xfId="0" applyFont="1" applyFill="1"/>
    <xf numFmtId="0" fontId="13" fillId="2" borderId="0" xfId="0" applyFont="1" applyFill="1" applyAlignment="1">
      <alignment horizontal="left" vertical="top" wrapText="1"/>
    </xf>
    <xf numFmtId="0" fontId="16" fillId="2" borderId="0" xfId="0" applyFont="1" applyFill="1" applyAlignment="1">
      <alignment horizontal="left"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5" fillId="2" borderId="0" xfId="0" applyFont="1" applyFill="1" applyAlignment="1">
      <alignment horizontal="left"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24" fillId="2" borderId="0" xfId="0" applyFont="1" applyFill="1" applyBorder="1" applyAlignment="1">
      <alignment horizontal="right" vertical="center" wrapText="1"/>
    </xf>
    <xf numFmtId="0" fontId="24" fillId="2" borderId="18" xfId="0" applyFont="1" applyFill="1" applyBorder="1" applyAlignment="1">
      <alignment horizontal="right" vertical="center" wrapText="1"/>
    </xf>
    <xf numFmtId="0" fontId="9" fillId="2" borderId="0" xfId="0" applyFont="1" applyFill="1" applyAlignment="1">
      <alignment horizontal="left" vertical="top" wrapText="1"/>
    </xf>
    <xf numFmtId="0" fontId="27" fillId="2" borderId="0" xfId="0" applyFont="1" applyFill="1" applyBorder="1" applyAlignment="1">
      <alignment horizontal="center"/>
    </xf>
    <xf numFmtId="0" fontId="9" fillId="0" borderId="0" xfId="0" applyFont="1" applyAlignment="1">
      <alignment horizontal="center" vertical="center" wrapText="1"/>
    </xf>
    <xf numFmtId="0" fontId="28" fillId="3" borderId="25"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28" xfId="0" applyFont="1" applyFill="1" applyBorder="1" applyAlignment="1">
      <alignment horizontal="center" vertical="center" wrapText="1"/>
    </xf>
    <xf numFmtId="0" fontId="0" fillId="2" borderId="19" xfId="0" applyFill="1" applyBorder="1" applyAlignment="1" applyProtection="1">
      <alignment horizontal="left" vertical="top"/>
      <protection locked="0"/>
    </xf>
    <xf numFmtId="0" fontId="0" fillId="2" borderId="20" xfId="0" applyFill="1" applyBorder="1" applyAlignment="1" applyProtection="1">
      <alignment horizontal="left" vertical="top"/>
      <protection locked="0"/>
    </xf>
    <xf numFmtId="0" fontId="0" fillId="2" borderId="21" xfId="0" applyFill="1" applyBorder="1" applyAlignment="1" applyProtection="1">
      <alignment horizontal="left" vertical="top"/>
      <protection locked="0"/>
    </xf>
    <xf numFmtId="0" fontId="28" fillId="3" borderId="22"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10" fillId="2" borderId="25" xfId="0" applyFont="1" applyFill="1" applyBorder="1" applyAlignment="1">
      <alignment horizontal="center" vertical="top" wrapText="1"/>
    </xf>
    <xf numFmtId="0" fontId="10" fillId="2" borderId="0" xfId="0" applyFont="1" applyFill="1" applyBorder="1" applyAlignment="1">
      <alignment horizontal="center" vertical="top" wrapText="1"/>
    </xf>
  </cellXfs>
  <cellStyles count="2">
    <cellStyle name="Hyperlink" xfId="1" builtinId="8"/>
    <cellStyle name="Normal" xfId="0" builtinId="0"/>
  </cellStyles>
  <dxfs count="7">
    <dxf>
      <font>
        <color rgb="FFFF0000"/>
      </font>
    </dxf>
    <dxf>
      <font>
        <color theme="0"/>
      </font>
      <fill>
        <patternFill>
          <bgColor rgb="FF7030A0"/>
        </patternFill>
      </fill>
    </dxf>
    <dxf>
      <font>
        <b/>
        <i val="0"/>
        <color theme="0"/>
      </font>
      <fill>
        <patternFill patternType="solid">
          <bgColor rgb="FF6D74AE"/>
        </patternFill>
      </fill>
    </dxf>
    <dxf>
      <font>
        <b/>
        <i val="0"/>
        <color theme="0"/>
      </font>
      <fill>
        <patternFill>
          <bgColor rgb="FFFF8A00"/>
        </patternFill>
      </fill>
    </dxf>
    <dxf>
      <font>
        <b/>
        <i val="0"/>
        <color theme="0"/>
      </font>
      <fill>
        <patternFill>
          <bgColor rgb="FF57AC73"/>
        </patternFill>
      </fill>
    </dxf>
    <dxf>
      <font>
        <color rgb="FFFF0000"/>
      </font>
    </dxf>
    <dxf>
      <font>
        <b val="0"/>
        <i val="0"/>
        <color rgb="FFFF0000"/>
      </font>
    </dxf>
  </dxfs>
  <tableStyles count="0" defaultTableStyle="TableStyleMedium2" defaultPivotStyle="PivotStyleLight16"/>
  <colors>
    <mruColors>
      <color rgb="FFE2EFDA"/>
      <color rgb="FFAF272F"/>
      <color rgb="FFF2F2F2"/>
      <color rgb="FFBABBBD"/>
      <color rgb="FF2F75B5"/>
      <color rgb="FFE7E6E6"/>
      <color rgb="FF7DBB6E"/>
      <color rgb="FF71C5E7"/>
      <color rgb="FFF27AA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J$11" lockText="1" noThreeD="1"/>
</file>

<file path=xl/ctrlProps/ctrlProp10.xml><?xml version="1.0" encoding="utf-8"?>
<formControlPr xmlns="http://schemas.microsoft.com/office/spreadsheetml/2009/9/main" objectType="CheckBox" fmlaLink="$E$42" lockText="1" noThreeD="1"/>
</file>

<file path=xl/ctrlProps/ctrlProp2.xml><?xml version="1.0" encoding="utf-8"?>
<formControlPr xmlns="http://schemas.microsoft.com/office/spreadsheetml/2009/9/main" objectType="CheckBox" fmlaLink="$J$12" lockText="1" noThreeD="1"/>
</file>

<file path=xl/ctrlProps/ctrlProp3.xml><?xml version="1.0" encoding="utf-8"?>
<formControlPr xmlns="http://schemas.microsoft.com/office/spreadsheetml/2009/9/main" objectType="CheckBox" fmlaLink="$J$13" lockText="1" noThreeD="1"/>
</file>

<file path=xl/ctrlProps/ctrlProp4.xml><?xml version="1.0" encoding="utf-8"?>
<formControlPr xmlns="http://schemas.microsoft.com/office/spreadsheetml/2009/9/main" objectType="CheckBox" fmlaLink="$C$22" lockText="1" noThreeD="1"/>
</file>

<file path=xl/ctrlProps/ctrlProp5.xml><?xml version="1.0" encoding="utf-8"?>
<formControlPr xmlns="http://schemas.microsoft.com/office/spreadsheetml/2009/9/main" objectType="CheckBox" fmlaLink="$C$17" lockText="1" noThreeD="1"/>
</file>

<file path=xl/ctrlProps/ctrlProp6.xml><?xml version="1.0" encoding="utf-8"?>
<formControlPr xmlns="http://schemas.microsoft.com/office/spreadsheetml/2009/9/main" objectType="CheckBox" fmlaLink="$C$13" lockText="1" noThreeD="1"/>
</file>

<file path=xl/ctrlProps/ctrlProp7.xml><?xml version="1.0" encoding="utf-8"?>
<formControlPr xmlns="http://schemas.microsoft.com/office/spreadsheetml/2009/9/main" objectType="CheckBox" fmlaLink="$C$10" lockText="1" noThreeD="1"/>
</file>

<file path=xl/ctrlProps/ctrlProp8.xml><?xml version="1.0" encoding="utf-8"?>
<formControlPr xmlns="http://schemas.microsoft.com/office/spreadsheetml/2009/9/main" objectType="CheckBox" fmlaLink="$C$6" lockText="1" noThreeD="1"/>
</file>

<file path=xl/ctrlProps/ctrlProp9.xml><?xml version="1.0" encoding="utf-8"?>
<formControlPr xmlns="http://schemas.microsoft.com/office/spreadsheetml/2009/9/main" objectType="CheckBox" fmlaLink="$E$36" lockText="1" noThreeD="1"/>
</file>

<file path=xl/diagrams/_rels/data1.xml.rels><?xml version="1.0" encoding="UTF-8" standalone="yes"?>
<Relationships xmlns="http://schemas.openxmlformats.org/package/2006/relationships"><Relationship Id="rId1" Type="http://schemas.openxmlformats.org/officeDocument/2006/relationships/hyperlink" Target="#Introduction!A1"/></Relationships>
</file>

<file path=xl/diagrams/_rels/data10.xml.rels><?xml version="1.0" encoding="UTF-8" standalone="yes"?>
<Relationships xmlns="http://schemas.openxmlformats.org/package/2006/relationships"><Relationship Id="rId3" Type="http://schemas.openxmlformats.org/officeDocument/2006/relationships/hyperlink" Target="#'Identify priority'!A1"/><Relationship Id="rId7" Type="http://schemas.openxmlformats.org/officeDocument/2006/relationships/hyperlink" Target="#'Service details and summary'!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Finalise plan'!A1"/><Relationship Id="rId5" Type="http://schemas.openxmlformats.org/officeDocument/2006/relationships/hyperlink" Target="#'Select menu items'!A1"/><Relationship Id="rId4" Type="http://schemas.openxmlformats.org/officeDocument/2006/relationships/hyperlink" Target="#'Plan allied health'!A1"/></Relationships>
</file>

<file path=xl/diagrams/_rels/data11.xml.rels><?xml version="1.0" encoding="UTF-8" standalone="yes"?>
<Relationships xmlns="http://schemas.openxmlformats.org/package/2006/relationships"><Relationship Id="rId3" Type="http://schemas.openxmlformats.org/officeDocument/2006/relationships/hyperlink" Target="#'Identify priority'!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Service details and summary'!A1"/><Relationship Id="rId5" Type="http://schemas.openxmlformats.org/officeDocument/2006/relationships/hyperlink" Target="#'Select menu items'!A1"/><Relationship Id="rId4" Type="http://schemas.openxmlformats.org/officeDocument/2006/relationships/hyperlink" Target="#'Plan allied health'!A1"/></Relationships>
</file>

<file path=xl/diagrams/_rels/data2.xml.rels><?xml version="1.0" encoding="UTF-8" standalone="yes"?>
<Relationships xmlns="http://schemas.openxmlformats.org/package/2006/relationships"><Relationship Id="rId3" Type="http://schemas.openxmlformats.org/officeDocument/2006/relationships/hyperlink" Target="#'Identify priority'!A1"/><Relationship Id="rId7" Type="http://schemas.openxmlformats.org/officeDocument/2006/relationships/hyperlink" Target="#'Service details and summary'!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Finalise plan'!A1"/><Relationship Id="rId5" Type="http://schemas.openxmlformats.org/officeDocument/2006/relationships/hyperlink" Target="#'Select menu items'!A1"/><Relationship Id="rId4" Type="http://schemas.openxmlformats.org/officeDocument/2006/relationships/hyperlink" Target="#'Plan allied health'!A1"/></Relationships>
</file>

<file path=xl/diagrams/_rels/data3.xml.rels><?xml version="1.0" encoding="UTF-8" standalone="yes"?>
<Relationships xmlns="http://schemas.openxmlformats.org/package/2006/relationships"><Relationship Id="rId3" Type="http://schemas.openxmlformats.org/officeDocument/2006/relationships/hyperlink" Target="#'Identify priority'!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Finalise plan'!A1"/><Relationship Id="rId5" Type="http://schemas.openxmlformats.org/officeDocument/2006/relationships/hyperlink" Target="#'Select menu items'!A1"/><Relationship Id="rId4" Type="http://schemas.openxmlformats.org/officeDocument/2006/relationships/hyperlink" Target="#'Plan allied health'!A1"/></Relationships>
</file>

<file path=xl/diagrams/_rels/data4.xml.rels><?xml version="1.0" encoding="UTF-8" standalone="yes"?>
<Relationships xmlns="http://schemas.openxmlformats.org/package/2006/relationships"><Relationship Id="rId3" Type="http://schemas.openxmlformats.org/officeDocument/2006/relationships/hyperlink" Target="#'Plan allied health'!A1"/><Relationship Id="rId2" Type="http://schemas.openxmlformats.org/officeDocument/2006/relationships/hyperlink" Target="#'Identify priority'!A1"/><Relationship Id="rId1" Type="http://schemas.openxmlformats.org/officeDocument/2006/relationships/hyperlink" Target="#'Question &amp; analyse'!A1"/><Relationship Id="rId6" Type="http://schemas.openxmlformats.org/officeDocument/2006/relationships/hyperlink" Target="#'Service details and summary'!A1"/><Relationship Id="rId5" Type="http://schemas.openxmlformats.org/officeDocument/2006/relationships/hyperlink" Target="#'Finalise plan'!A1"/><Relationship Id="rId4" Type="http://schemas.openxmlformats.org/officeDocument/2006/relationships/hyperlink" Target="#'Select menu items'!A1"/></Relationships>
</file>

<file path=xl/diagrams/_rels/data5.xml.rels><?xml version="1.0" encoding="UTF-8" standalone="yes"?>
<Relationships xmlns="http://schemas.openxmlformats.org/package/2006/relationships"><Relationship Id="rId3" Type="http://schemas.openxmlformats.org/officeDocument/2006/relationships/hyperlink" Target="#'Plan allied health'!A1"/><Relationship Id="rId2" Type="http://schemas.openxmlformats.org/officeDocument/2006/relationships/hyperlink" Target="#'Identify priority'!A1"/><Relationship Id="rId1" Type="http://schemas.openxmlformats.org/officeDocument/2006/relationships/hyperlink" Target="#'Collect Data'!A1"/><Relationship Id="rId6" Type="http://schemas.openxmlformats.org/officeDocument/2006/relationships/hyperlink" Target="#'Service details and summary'!A1"/><Relationship Id="rId5" Type="http://schemas.openxmlformats.org/officeDocument/2006/relationships/hyperlink" Target="#'Finalise plan'!A1"/><Relationship Id="rId4" Type="http://schemas.openxmlformats.org/officeDocument/2006/relationships/hyperlink" Target="#'Select menu items'!A1"/></Relationships>
</file>

<file path=xl/diagrams/_rels/data6.xml.rels><?xml version="1.0" encoding="UTF-8" standalone="yes"?>
<Relationships xmlns="http://schemas.openxmlformats.org/package/2006/relationships"><Relationship Id="rId3" Type="http://schemas.openxmlformats.org/officeDocument/2006/relationships/hyperlink" Target="#'Plan allied health'!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Service details and summary'!A1"/><Relationship Id="rId5" Type="http://schemas.openxmlformats.org/officeDocument/2006/relationships/hyperlink" Target="#'Finalise plan'!A1"/><Relationship Id="rId4" Type="http://schemas.openxmlformats.org/officeDocument/2006/relationships/hyperlink" Target="#'Select menu items'!A1"/></Relationships>
</file>

<file path=xl/diagrams/_rels/data7.xml.rels><?xml version="1.0" encoding="UTF-8" standalone="yes"?>
<Relationships xmlns="http://schemas.openxmlformats.org/package/2006/relationships"><Relationship Id="rId3" Type="http://schemas.openxmlformats.org/officeDocument/2006/relationships/hyperlink" Target="#'Identify priority'!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Service details and summary'!A1"/><Relationship Id="rId5" Type="http://schemas.openxmlformats.org/officeDocument/2006/relationships/hyperlink" Target="#'Finalise plan'!A1"/><Relationship Id="rId4" Type="http://schemas.openxmlformats.org/officeDocument/2006/relationships/hyperlink" Target="#'Select menu items'!A1"/></Relationships>
</file>

<file path=xl/diagrams/_rels/data8.xml.rels><?xml version="1.0" encoding="UTF-8" standalone="yes"?>
<Relationships xmlns="http://schemas.openxmlformats.org/package/2006/relationships"><Relationship Id="rId1" Type="http://schemas.openxmlformats.org/officeDocument/2006/relationships/hyperlink" Target="#'Flexible funding items'!A1"/></Relationships>
</file>

<file path=xl/diagrams/_rels/data9.xml.rels><?xml version="1.0" encoding="UTF-8" standalone="yes"?>
<Relationships xmlns="http://schemas.openxmlformats.org/package/2006/relationships"><Relationship Id="rId3" Type="http://schemas.openxmlformats.org/officeDocument/2006/relationships/hyperlink" Target="#'Identify priority'!A1"/><Relationship Id="rId2" Type="http://schemas.openxmlformats.org/officeDocument/2006/relationships/hyperlink" Target="#'Question &amp; analyse'!A1"/><Relationship Id="rId1" Type="http://schemas.openxmlformats.org/officeDocument/2006/relationships/hyperlink" Target="#'Collect Data'!A1"/><Relationship Id="rId6" Type="http://schemas.openxmlformats.org/officeDocument/2006/relationships/hyperlink" Target="#'Service details and summary'!A1"/><Relationship Id="rId5" Type="http://schemas.openxmlformats.org/officeDocument/2006/relationships/hyperlink" Target="#'Finalise plan'!A1"/><Relationship Id="rId4" Type="http://schemas.openxmlformats.org/officeDocument/2006/relationships/hyperlink" Target="#'Plan allied health'!A1"/></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0646A29-7026-49A5-8392-7FA8AD2D9D98}" type="doc">
      <dgm:prSet loTypeId="urn:microsoft.com/office/officeart/2005/8/layout/default" loCatId="list" qsTypeId="urn:microsoft.com/office/officeart/2005/8/quickstyle/simple1" qsCatId="simple" csTypeId="urn:microsoft.com/office/officeart/2005/8/colors/colorful1" csCatId="colorful" phldr="1"/>
      <dgm:spPr/>
      <dgm:t>
        <a:bodyPr/>
        <a:lstStyle/>
        <a:p>
          <a:endParaRPr lang="en-AU"/>
        </a:p>
      </dgm:t>
    </dgm:pt>
    <dgm:pt modelId="{C69005A9-33BC-418B-8EF8-4FC102325AF1}">
      <dgm:prSet phldrT="[Text]" custT="1"/>
      <dgm:spPr>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dgm:spPr>
      <dgm:t>
        <a:bodyPr/>
        <a:lstStyle/>
        <a:p>
          <a:r>
            <a:rPr lang="en-AU" sz="1400">
              <a:latin typeface="Arial" panose="020B0604020202020204" pitchFamily="34" charset="0"/>
              <a:cs typeface="Arial" panose="020B0604020202020204" pitchFamily="34" charset="0"/>
            </a:rPr>
            <a:t>Click here to get started</a:t>
          </a:r>
        </a:p>
      </dgm:t>
      <dgm:extLst>
        <a:ext uri="{E40237B7-FDA0-4F09-8148-C483321AD2D9}">
          <dgm14:cNvPr xmlns:dgm14="http://schemas.microsoft.com/office/drawing/2010/diagram" id="0" name="">
            <a:hlinkClick xmlns:r="http://schemas.openxmlformats.org/officeDocument/2006/relationships" r:id="rId1"/>
          </dgm14:cNvPr>
        </a:ext>
      </dgm:extLst>
    </dgm:pt>
    <dgm:pt modelId="{4494AC2F-A2D0-46FD-8DD4-699F13D758B1}" type="parTrans" cxnId="{0FD31467-D429-4D89-82F8-EADC1CE4047F}">
      <dgm:prSet/>
      <dgm:spPr/>
      <dgm:t>
        <a:bodyPr/>
        <a:lstStyle/>
        <a:p>
          <a:endParaRPr lang="en-AU"/>
        </a:p>
      </dgm:t>
    </dgm:pt>
    <dgm:pt modelId="{8FAEF977-B112-4BDA-B06B-1B5617CF4CD1}" type="sibTrans" cxnId="{0FD31467-D429-4D89-82F8-EADC1CE4047F}">
      <dgm:prSet/>
      <dgm:spPr/>
      <dgm:t>
        <a:bodyPr/>
        <a:lstStyle/>
        <a:p>
          <a:endParaRPr lang="en-AU"/>
        </a:p>
      </dgm:t>
    </dgm:pt>
    <dgm:pt modelId="{2A85058D-7706-4541-9B89-CEC217473D5A}" type="pres">
      <dgm:prSet presAssocID="{50646A29-7026-49A5-8392-7FA8AD2D9D98}" presName="diagram" presStyleCnt="0">
        <dgm:presLayoutVars>
          <dgm:dir/>
          <dgm:resizeHandles val="exact"/>
        </dgm:presLayoutVars>
      </dgm:prSet>
      <dgm:spPr/>
      <dgm:t>
        <a:bodyPr/>
        <a:lstStyle/>
        <a:p>
          <a:endParaRPr lang="en-US"/>
        </a:p>
      </dgm:t>
    </dgm:pt>
    <dgm:pt modelId="{5F4A8835-50FD-4AA9-AF41-1245E8D82C26}" type="pres">
      <dgm:prSet presAssocID="{C69005A9-33BC-418B-8EF8-4FC102325AF1}" presName="node" presStyleLbl="node1" presStyleIdx="0" presStyleCnt="1" custScaleX="138118">
        <dgm:presLayoutVars>
          <dgm:bulletEnabled val="1"/>
        </dgm:presLayoutVars>
      </dgm:prSet>
      <dgm:spPr/>
      <dgm:t>
        <a:bodyPr/>
        <a:lstStyle/>
        <a:p>
          <a:endParaRPr lang="en-US"/>
        </a:p>
      </dgm:t>
    </dgm:pt>
  </dgm:ptLst>
  <dgm:cxnLst>
    <dgm:cxn modelId="{50D0E162-410C-419C-B21F-1D056DD3C99A}" type="presOf" srcId="{50646A29-7026-49A5-8392-7FA8AD2D9D98}" destId="{2A85058D-7706-4541-9B89-CEC217473D5A}" srcOrd="0" destOrd="0" presId="urn:microsoft.com/office/officeart/2005/8/layout/default"/>
    <dgm:cxn modelId="{0FD31467-D429-4D89-82F8-EADC1CE4047F}" srcId="{50646A29-7026-49A5-8392-7FA8AD2D9D98}" destId="{C69005A9-33BC-418B-8EF8-4FC102325AF1}" srcOrd="0" destOrd="0" parTransId="{4494AC2F-A2D0-46FD-8DD4-699F13D758B1}" sibTransId="{8FAEF977-B112-4BDA-B06B-1B5617CF4CD1}"/>
    <dgm:cxn modelId="{168A4B10-1E6F-4F3E-8D5C-2748E636508E}" type="presOf" srcId="{C69005A9-33BC-418B-8EF8-4FC102325AF1}" destId="{5F4A8835-50FD-4AA9-AF41-1245E8D82C26}" srcOrd="0" destOrd="0" presId="urn:microsoft.com/office/officeart/2005/8/layout/default"/>
    <dgm:cxn modelId="{D30639AF-1299-44C8-A8AC-90D550E1DFD8}" type="presParOf" srcId="{2A85058D-7706-4541-9B89-CEC217473D5A}" destId="{5F4A8835-50FD-4AA9-AF41-1245E8D82C26}" srcOrd="0" destOrd="0" presId="urn:microsoft.com/office/officeart/2005/8/layout/default"/>
  </dgm:cxnLst>
  <dgm:bg>
    <a:solidFill>
      <a:srgbClr val="92D050"/>
    </a:solidFill>
  </dgm:bg>
  <dgm:whole/>
  <dgm:extLst>
    <a:ext uri="http://schemas.microsoft.com/office/drawing/2008/diagram">
      <dsp:dataModelExt xmlns:dsp="http://schemas.microsoft.com/office/drawing/2008/diagram" relId="rId8"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Identify priority areas</a:t>
          </a:r>
        </a:p>
      </dgm:t>
      <dgm:extLst>
        <a:ext uri="{E40237B7-FDA0-4F09-8148-C483321AD2D9}">
          <dgm14:cNvPr xmlns:dgm14="http://schemas.microsoft.com/office/drawing/2010/diagram" id="0" name="">
            <a:hlinkClick xmlns:r="http://schemas.openxmlformats.org/officeDocument/2006/relationships" r:id="rId3"/>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4"/>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a:ln w="28575"/>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5"/>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6"/>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7"/>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5694">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custLinFactNeighborX="-8541">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Identify priority areas</a:t>
          </a:r>
        </a:p>
      </dgm:t>
      <dgm:extLst>
        <a:ext uri="{E40237B7-FDA0-4F09-8148-C483321AD2D9}">
          <dgm14:cNvPr xmlns:dgm14="http://schemas.microsoft.com/office/drawing/2010/diagram" id="0" name="">
            <a:hlinkClick xmlns:r="http://schemas.openxmlformats.org/officeDocument/2006/relationships" r:id="rId3"/>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4"/>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5"/>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a:ln w="28575"/>
      </dgm:spPr>
      <dgm:t>
        <a:bodyPr/>
        <a:lstStyle/>
        <a:p>
          <a:r>
            <a:rPr lang="en-AU" sz="1200" b="1"/>
            <a:t>Step 6 </a:t>
          </a:r>
          <a:br>
            <a:rPr lang="en-AU" sz="1200" b="1"/>
          </a:br>
          <a:r>
            <a:rPr lang="en-AU" sz="1200" b="1"/>
            <a:t>Finalise plan</a:t>
          </a:r>
        </a:p>
      </dgm: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6"/>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5694">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Identify priority areas</a:t>
          </a:r>
        </a:p>
      </dgm:t>
      <dgm:extLst>
        <a:ext uri="{E40237B7-FDA0-4F09-8148-C483321AD2D9}">
          <dgm14:cNvPr xmlns:dgm14="http://schemas.microsoft.com/office/drawing/2010/diagram" id="0" name="">
            <a:hlinkClick xmlns:r="http://schemas.openxmlformats.org/officeDocument/2006/relationships" r:id="rId3"/>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4"/>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5"/>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6"/>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7"/>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11748">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Identify priority areas</a:t>
          </a:r>
        </a:p>
      </dgm:t>
      <dgm:extLst>
        <a:ext uri="{E40237B7-FDA0-4F09-8148-C483321AD2D9}">
          <dgm14:cNvPr xmlns:dgm14="http://schemas.microsoft.com/office/drawing/2010/diagram" id="0" name="">
            <a:hlinkClick xmlns:r="http://schemas.openxmlformats.org/officeDocument/2006/relationships" r:id="rId3"/>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4"/>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5"/>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6"/>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dgm:spPr>
      <dgm:t>
        <a:bodyPr/>
        <a:lstStyle/>
        <a:p>
          <a:r>
            <a:rPr lang="en-AU" sz="1200" b="1"/>
            <a:t>Service details</a:t>
          </a:r>
          <a:br>
            <a:rPr lang="en-AU" sz="1200" b="1"/>
          </a:br>
          <a:r>
            <a:rPr lang="en-AU" sz="1200" b="1"/>
            <a:t>and summary</a:t>
          </a:r>
        </a:p>
      </dgm: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9512">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a:ln w="28575">
          <a:solidFill>
            <a:schemeClr val="tx1"/>
          </a:solidFill>
        </a:ln>
      </dgm:spPr>
      <dgm:t>
        <a:bodyPr/>
        <a:lstStyle/>
        <a:p>
          <a:r>
            <a:rPr lang="en-AU" sz="1200" b="1"/>
            <a:t>Step 1</a:t>
          </a:r>
          <a:br>
            <a:rPr lang="en-AU" sz="1200" b="1"/>
          </a:br>
          <a:r>
            <a:rPr lang="en-AU" sz="1200" b="1"/>
            <a:t>Collect data</a:t>
          </a:r>
        </a:p>
      </dgm: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1"/>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a:t>
          </a:r>
          <a:br>
            <a:rPr lang="en-AU" sz="1200" b="1"/>
          </a:br>
          <a:r>
            <a:rPr lang="en-AU" sz="1200" b="1"/>
            <a:t>Identify priority areas</a:t>
          </a:r>
        </a:p>
      </dgm:t>
      <dgm:extLst>
        <a:ext uri="{E40237B7-FDA0-4F09-8148-C483321AD2D9}">
          <dgm14:cNvPr xmlns:dgm14="http://schemas.microsoft.com/office/drawing/2010/diagram" id="0" name="">
            <a:hlinkClick xmlns:r="http://schemas.openxmlformats.org/officeDocument/2006/relationships" r:id="rId2"/>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3"/>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4"/>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5"/>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6"/>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1041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a:ln w="28575"/>
      </dgm:spPr>
      <dgm:t>
        <a:bodyPr/>
        <a:lstStyle/>
        <a:p>
          <a:r>
            <a:rPr lang="en-AU" sz="1200" b="1"/>
            <a:t>Step 2 Question and analyse</a:t>
          </a:r>
        </a:p>
      </dgm: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Identify priority areas</a:t>
          </a:r>
        </a:p>
      </dgm:t>
      <dgm:extLst>
        <a:ext uri="{E40237B7-FDA0-4F09-8148-C483321AD2D9}">
          <dgm14:cNvPr xmlns:dgm14="http://schemas.microsoft.com/office/drawing/2010/diagram" id="0" name="">
            <a:hlinkClick xmlns:r="http://schemas.openxmlformats.org/officeDocument/2006/relationships" r:id="rId2"/>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3"/>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4"/>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5"/>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6"/>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5694">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custLinFactNeighborX="-8541">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a:ln w="28575"/>
      </dgm:spPr>
      <dgm:t>
        <a:bodyPr/>
        <a:lstStyle/>
        <a:p>
          <a:r>
            <a:rPr lang="en-AU" sz="1200" b="1"/>
            <a:t>Step 3 </a:t>
          </a:r>
          <a:br>
            <a:rPr lang="en-AU" sz="1200" b="1"/>
          </a:br>
          <a:r>
            <a:rPr lang="en-AU" sz="1200" b="1"/>
            <a:t>Identify priority areas</a:t>
          </a:r>
        </a:p>
      </dgm: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dgm:spPr>
      <dgm:t>
        <a:bodyPr/>
        <a:lstStyle/>
        <a:p>
          <a:r>
            <a:rPr lang="en-AU" sz="1200" b="1"/>
            <a:t>Step 4</a:t>
          </a:r>
          <a:br>
            <a:rPr lang="en-AU" sz="1200" b="1"/>
          </a:br>
          <a:r>
            <a:rPr lang="en-AU" sz="1200" b="1"/>
            <a:t>Plan allied health</a:t>
          </a:r>
        </a:p>
      </dgm:t>
      <dgm:extLst>
        <a:ext uri="{E40237B7-FDA0-4F09-8148-C483321AD2D9}">
          <dgm14:cNvPr xmlns:dgm14="http://schemas.microsoft.com/office/drawing/2010/diagram" id="0" name="">
            <a:hlinkClick xmlns:r="http://schemas.openxmlformats.org/officeDocument/2006/relationships" r:id="rId3"/>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4"/>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5"/>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6"/>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5694">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custLinFactNeighborX="-8541">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custT="1"/>
      <dgm:spPr>
        <a:solidFill>
          <a:srgbClr val="F27AAA"/>
        </a:solidFill>
      </dgm:spPr>
      <dgm:t>
        <a:bodyPr/>
        <a:lstStyle/>
        <a:p>
          <a:r>
            <a:rPr lang="en-AU" sz="1200" b="1"/>
            <a:t>Step 1</a:t>
          </a:r>
          <a:br>
            <a:rPr lang="en-AU" sz="1200" b="1"/>
          </a:br>
          <a:r>
            <a:rPr lang="en-AU" sz="1200"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custT="1"/>
      <dgm:spPr>
        <a:solidFill>
          <a:srgbClr val="71C5E7"/>
        </a:solidFill>
      </dgm:spPr>
      <dgm:t>
        <a:bodyPr/>
        <a:lstStyle/>
        <a:p>
          <a:r>
            <a:rPr lang="en-AU" sz="1200"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custT="1"/>
      <dgm:spPr>
        <a:solidFill>
          <a:srgbClr val="71C5E7"/>
        </a:solidFill>
      </dgm:spPr>
      <dgm:t>
        <a:bodyPr/>
        <a:lstStyle/>
        <a:p>
          <a:r>
            <a:rPr lang="en-AU" sz="1200" b="1"/>
            <a:t>Step 3 Identify priority areas</a:t>
          </a:r>
        </a:p>
      </dgm:t>
      <dgm:extLst>
        <a:ext uri="{E40237B7-FDA0-4F09-8148-C483321AD2D9}">
          <dgm14:cNvPr xmlns:dgm14="http://schemas.microsoft.com/office/drawing/2010/diagram" id="0" name="">
            <a:hlinkClick xmlns:r="http://schemas.openxmlformats.org/officeDocument/2006/relationships" r:id="rId3"/>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custT="1"/>
      <dgm:spPr>
        <a:solidFill>
          <a:srgbClr val="7DBB6E"/>
        </a:solidFill>
        <a:ln w="28575"/>
      </dgm:spPr>
      <dgm:t>
        <a:bodyPr/>
        <a:lstStyle/>
        <a:p>
          <a:r>
            <a:rPr lang="en-AU" sz="1200" b="1"/>
            <a:t>Step 4</a:t>
          </a:r>
          <a:br>
            <a:rPr lang="en-AU" sz="1200" b="1"/>
          </a:br>
          <a:r>
            <a:rPr lang="en-AU" sz="1200" b="1"/>
            <a:t>Plan allied health</a:t>
          </a:r>
        </a:p>
      </dgm: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custT="1"/>
      <dgm:spPr>
        <a:solidFill>
          <a:srgbClr val="7DBB6E"/>
        </a:solidFill>
      </dgm:spPr>
      <dgm:t>
        <a:bodyPr/>
        <a:lstStyle/>
        <a:p>
          <a:r>
            <a:rPr lang="en-AU" sz="1200" b="1"/>
            <a:t>Step 5</a:t>
          </a:r>
          <a:br>
            <a:rPr lang="en-AU" sz="1200" b="1"/>
          </a:br>
          <a:r>
            <a:rPr lang="en-AU" sz="1200" b="1"/>
            <a:t>Select menu items</a:t>
          </a:r>
        </a:p>
      </dgm:t>
      <dgm:extLst>
        <a:ext uri="{E40237B7-FDA0-4F09-8148-C483321AD2D9}">
          <dgm14:cNvPr xmlns:dgm14="http://schemas.microsoft.com/office/drawing/2010/diagram" id="0" name="">
            <a:hlinkClick xmlns:r="http://schemas.openxmlformats.org/officeDocument/2006/relationships" r:id="rId4"/>
          </dgm14:cNvPr>
        </a:ex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custT="1"/>
      <dgm:spPr>
        <a:solidFill>
          <a:srgbClr val="7DBB6E"/>
        </a:solidFill>
      </dgm:spPr>
      <dgm:t>
        <a:bodyPr/>
        <a:lstStyle/>
        <a:p>
          <a:r>
            <a:rPr lang="en-AU" sz="1200" b="1"/>
            <a:t>Step 6 </a:t>
          </a:r>
          <a:br>
            <a:rPr lang="en-AU" sz="1200" b="1"/>
          </a:br>
          <a:r>
            <a:rPr lang="en-AU" sz="1200" b="1"/>
            <a:t>Finalise plan</a:t>
          </a:r>
        </a:p>
      </dgm:t>
      <dgm:extLst>
        <a:ext uri="{E40237B7-FDA0-4F09-8148-C483321AD2D9}">
          <dgm14:cNvPr xmlns:dgm14="http://schemas.microsoft.com/office/drawing/2010/diagram" id="0" name="">
            <a:hlinkClick xmlns:r="http://schemas.openxmlformats.org/officeDocument/2006/relationships" r:id="rId5"/>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custT="1"/>
      <dgm:spPr>
        <a:solidFill>
          <a:srgbClr val="ED7D31"/>
        </a:solidFill>
        <a:ln w="28575">
          <a:noFill/>
        </a:ln>
      </dgm:spPr>
      <dgm:t>
        <a:bodyPr/>
        <a:lstStyle/>
        <a:p>
          <a:r>
            <a:rPr lang="en-AU" sz="1200" b="1"/>
            <a:t>Service details</a:t>
          </a:r>
          <a:br>
            <a:rPr lang="en-AU" sz="1200" b="1"/>
          </a:br>
          <a:r>
            <a:rPr lang="en-AU" sz="1200" b="1"/>
            <a:t>and summary</a:t>
          </a:r>
        </a:p>
      </dgm:t>
      <dgm:extLst>
        <a:ext uri="{E40237B7-FDA0-4F09-8148-C483321AD2D9}">
          <dgm14:cNvPr xmlns:dgm14="http://schemas.microsoft.com/office/drawing/2010/diagram" id="0" name="">
            <a:hlinkClick xmlns:r="http://schemas.openxmlformats.org/officeDocument/2006/relationships" r:id="rId6"/>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5694">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custLinFactNeighborX="-8541">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38819082-C9AC-4F51-8B96-6782ED69F9B5}"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AU"/>
        </a:p>
      </dgm:t>
    </dgm:pt>
    <dgm:pt modelId="{17854F91-DDF4-4424-B892-39A551E71B0C}">
      <dgm:prSet phldrT="[Text]" custT="1"/>
      <dgm:spPr>
        <a:solidFill>
          <a:srgbClr val="7DBB6E"/>
        </a:solidFill>
      </dgm:spPr>
      <dgm:t>
        <a:bodyPr/>
        <a:lstStyle/>
        <a:p>
          <a:pPr>
            <a:buClrTx/>
            <a:buSzTx/>
            <a:buFontTx/>
            <a:buNone/>
          </a:pPr>
          <a:r>
            <a:rPr lang="en-AU" sz="1200" b="1">
              <a:solidFill>
                <a:schemeClr val="lt1"/>
              </a:solidFill>
              <a:effectLst/>
              <a:latin typeface="+mn-lt"/>
              <a:ea typeface="+mn-ea"/>
              <a:cs typeface="+mn-cs"/>
            </a:rPr>
            <a:t>Click here to add flexible funding items</a:t>
          </a:r>
          <a:endParaRPr lang="en-AU" sz="1200"/>
        </a:p>
      </dgm:t>
      <dgm:extLst>
        <a:ext uri="{E40237B7-FDA0-4F09-8148-C483321AD2D9}">
          <dgm14:cNvPr xmlns:dgm14="http://schemas.microsoft.com/office/drawing/2010/diagram" id="0" name="">
            <a:hlinkClick xmlns:r="http://schemas.openxmlformats.org/officeDocument/2006/relationships" r:id="rId1"/>
          </dgm14:cNvPr>
        </a:ext>
      </dgm:extLst>
    </dgm:pt>
    <dgm:pt modelId="{FA747E9C-6D86-4746-B8BA-570C36A1A743}" type="parTrans" cxnId="{2646EBD5-11D4-49E8-92DB-8E80F3F2BCD9}">
      <dgm:prSet/>
      <dgm:spPr/>
      <dgm:t>
        <a:bodyPr/>
        <a:lstStyle/>
        <a:p>
          <a:endParaRPr lang="en-AU"/>
        </a:p>
      </dgm:t>
    </dgm:pt>
    <dgm:pt modelId="{F4446CEE-2C21-407E-AE56-D0EDEAC7186E}" type="sibTrans" cxnId="{2646EBD5-11D4-49E8-92DB-8E80F3F2BCD9}">
      <dgm:prSet/>
      <dgm:spPr/>
      <dgm:t>
        <a:bodyPr/>
        <a:lstStyle/>
        <a:p>
          <a:endParaRPr lang="en-AU"/>
        </a:p>
      </dgm:t>
    </dgm:pt>
    <dgm:pt modelId="{CEEC6C5F-1ABB-4853-B63E-948293BD5CBA}" type="pres">
      <dgm:prSet presAssocID="{38819082-C9AC-4F51-8B96-6782ED69F9B5}" presName="Name0" presStyleCnt="0">
        <dgm:presLayoutVars>
          <dgm:chPref val="1"/>
          <dgm:dir/>
          <dgm:animOne val="branch"/>
          <dgm:animLvl val="lvl"/>
          <dgm:resizeHandles/>
        </dgm:presLayoutVars>
      </dgm:prSet>
      <dgm:spPr/>
      <dgm:t>
        <a:bodyPr/>
        <a:lstStyle/>
        <a:p>
          <a:endParaRPr lang="en-US"/>
        </a:p>
      </dgm:t>
    </dgm:pt>
    <dgm:pt modelId="{C8B59CAB-E697-45FA-B409-68C487FE05A6}" type="pres">
      <dgm:prSet presAssocID="{17854F91-DDF4-4424-B892-39A551E71B0C}" presName="vertOne" presStyleCnt="0"/>
      <dgm:spPr/>
    </dgm:pt>
    <dgm:pt modelId="{2127FFF0-23C3-4EA7-ADD7-8ADF778FBE6F}" type="pres">
      <dgm:prSet presAssocID="{17854F91-DDF4-4424-B892-39A551E71B0C}" presName="txOne" presStyleLbl="node0" presStyleIdx="0" presStyleCnt="1">
        <dgm:presLayoutVars>
          <dgm:chPref val="3"/>
        </dgm:presLayoutVars>
      </dgm:prSet>
      <dgm:spPr/>
      <dgm:t>
        <a:bodyPr/>
        <a:lstStyle/>
        <a:p>
          <a:endParaRPr lang="en-US"/>
        </a:p>
      </dgm:t>
    </dgm:pt>
    <dgm:pt modelId="{43DE9463-8B89-4F76-9946-CE8250A246C5}" type="pres">
      <dgm:prSet presAssocID="{17854F91-DDF4-4424-B892-39A551E71B0C}" presName="horzOne" presStyleCnt="0"/>
      <dgm:spPr/>
    </dgm:pt>
  </dgm:ptLst>
  <dgm:cxnLst>
    <dgm:cxn modelId="{2646EBD5-11D4-49E8-92DB-8E80F3F2BCD9}" srcId="{38819082-C9AC-4F51-8B96-6782ED69F9B5}" destId="{17854F91-DDF4-4424-B892-39A551E71B0C}" srcOrd="0" destOrd="0" parTransId="{FA747E9C-6D86-4746-B8BA-570C36A1A743}" sibTransId="{F4446CEE-2C21-407E-AE56-D0EDEAC7186E}"/>
    <dgm:cxn modelId="{0ABCCFF4-BF05-43BB-9142-7DF0C86ACD8C}" type="presOf" srcId="{38819082-C9AC-4F51-8B96-6782ED69F9B5}" destId="{CEEC6C5F-1ABB-4853-B63E-948293BD5CBA}" srcOrd="0" destOrd="0" presId="urn:microsoft.com/office/officeart/2005/8/layout/hierarchy4"/>
    <dgm:cxn modelId="{F3759D22-B39C-4841-B8BE-840EE2AFC5A6}" type="presOf" srcId="{17854F91-DDF4-4424-B892-39A551E71B0C}" destId="{2127FFF0-23C3-4EA7-ADD7-8ADF778FBE6F}" srcOrd="0" destOrd="0" presId="urn:microsoft.com/office/officeart/2005/8/layout/hierarchy4"/>
    <dgm:cxn modelId="{9E7A8BBE-A861-4343-9B73-205189120882}" type="presParOf" srcId="{CEEC6C5F-1ABB-4853-B63E-948293BD5CBA}" destId="{C8B59CAB-E697-45FA-B409-68C487FE05A6}" srcOrd="0" destOrd="0" presId="urn:microsoft.com/office/officeart/2005/8/layout/hierarchy4"/>
    <dgm:cxn modelId="{ABE1B90B-FDBB-4D52-9A24-598039BFAE0D}" type="presParOf" srcId="{C8B59CAB-E697-45FA-B409-68C487FE05A6}" destId="{2127FFF0-23C3-4EA7-ADD7-8ADF778FBE6F}" srcOrd="0" destOrd="0" presId="urn:microsoft.com/office/officeart/2005/8/layout/hierarchy4"/>
    <dgm:cxn modelId="{56493A16-61AD-439E-8A11-3CC889F1DF32}" type="presParOf" srcId="{C8B59CAB-E697-45FA-B409-68C487FE05A6}" destId="{43DE9463-8B89-4F76-9946-CE8250A246C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49D4C679-3232-4C55-BA57-204ABCFDE34E}" type="doc">
      <dgm:prSet loTypeId="urn:microsoft.com/office/officeart/2005/8/layout/hChevron3" loCatId="process" qsTypeId="urn:microsoft.com/office/officeart/2005/8/quickstyle/simple1" qsCatId="simple" csTypeId="urn:microsoft.com/office/officeart/2005/8/colors/colorful1" csCatId="colorful" phldr="1"/>
      <dgm:spPr/>
    </dgm:pt>
    <dgm:pt modelId="{1DCB6145-29EF-4414-A1F4-3893905E9D87}">
      <dgm:prSet phldrT="[Text]"/>
      <dgm:spPr>
        <a:solidFill>
          <a:srgbClr val="F27AAA"/>
        </a:solidFill>
      </dgm:spPr>
      <dgm:t>
        <a:bodyPr/>
        <a:lstStyle/>
        <a:p>
          <a:r>
            <a:rPr lang="en-AU" b="1"/>
            <a:t>Step 1</a:t>
          </a:r>
          <a:br>
            <a:rPr lang="en-AU" b="1"/>
          </a:br>
          <a:r>
            <a:rPr lang="en-AU" b="1"/>
            <a:t>Collect data</a:t>
          </a:r>
        </a:p>
      </dgm:t>
      <dgm:extLst>
        <a:ext uri="{E40237B7-FDA0-4F09-8148-C483321AD2D9}">
          <dgm14:cNvPr xmlns:dgm14="http://schemas.microsoft.com/office/drawing/2010/diagram" id="0" name="">
            <a:hlinkClick xmlns:r="http://schemas.openxmlformats.org/officeDocument/2006/relationships" r:id="rId1"/>
          </dgm14:cNvPr>
        </a:ext>
      </dgm:extLst>
    </dgm:pt>
    <dgm:pt modelId="{68723DC0-F78B-4B20-9BE9-315B041C8B4F}" type="parTrans" cxnId="{31E23223-23A6-426F-A9EE-3E80CF189E5D}">
      <dgm:prSet/>
      <dgm:spPr/>
      <dgm:t>
        <a:bodyPr/>
        <a:lstStyle/>
        <a:p>
          <a:endParaRPr lang="en-AU"/>
        </a:p>
      </dgm:t>
    </dgm:pt>
    <dgm:pt modelId="{2FB2A58A-DF61-4867-9977-D1B255E68A9E}" type="sibTrans" cxnId="{31E23223-23A6-426F-A9EE-3E80CF189E5D}">
      <dgm:prSet/>
      <dgm:spPr/>
      <dgm:t>
        <a:bodyPr/>
        <a:lstStyle/>
        <a:p>
          <a:endParaRPr lang="en-AU"/>
        </a:p>
      </dgm:t>
    </dgm:pt>
    <dgm:pt modelId="{FFFAC1F8-4A63-4793-BBD5-83A3D591A1B1}">
      <dgm:prSet phldrT="[Text]"/>
      <dgm:spPr>
        <a:solidFill>
          <a:srgbClr val="71C5E7"/>
        </a:solidFill>
      </dgm:spPr>
      <dgm:t>
        <a:bodyPr/>
        <a:lstStyle/>
        <a:p>
          <a:r>
            <a:rPr lang="en-AU" b="1"/>
            <a:t>Step 2 Question and analyse</a:t>
          </a:r>
        </a:p>
      </dgm:t>
      <dgm:extLst>
        <a:ext uri="{E40237B7-FDA0-4F09-8148-C483321AD2D9}">
          <dgm14:cNvPr xmlns:dgm14="http://schemas.microsoft.com/office/drawing/2010/diagram" id="0" name="">
            <a:hlinkClick xmlns:r="http://schemas.openxmlformats.org/officeDocument/2006/relationships" r:id="rId2"/>
          </dgm14:cNvPr>
        </a:ext>
      </dgm:extLst>
    </dgm:pt>
    <dgm:pt modelId="{1ECB235F-8AAA-4190-A4A7-71C4C533018D}" type="parTrans" cxnId="{C10CAF6A-CF31-4B23-8B63-C8963BE1E0E0}">
      <dgm:prSet/>
      <dgm:spPr/>
      <dgm:t>
        <a:bodyPr/>
        <a:lstStyle/>
        <a:p>
          <a:endParaRPr lang="en-AU"/>
        </a:p>
      </dgm:t>
    </dgm:pt>
    <dgm:pt modelId="{98ADCCCE-7BA4-4CEA-AFCE-89554959D86A}" type="sibTrans" cxnId="{C10CAF6A-CF31-4B23-8B63-C8963BE1E0E0}">
      <dgm:prSet/>
      <dgm:spPr/>
      <dgm:t>
        <a:bodyPr/>
        <a:lstStyle/>
        <a:p>
          <a:endParaRPr lang="en-AU"/>
        </a:p>
      </dgm:t>
    </dgm:pt>
    <dgm:pt modelId="{65DF4545-7D76-4C68-A5C9-684D598C008B}">
      <dgm:prSet phldrT="[Text]"/>
      <dgm:spPr>
        <a:solidFill>
          <a:srgbClr val="71C5E7"/>
        </a:solidFill>
      </dgm:spPr>
      <dgm:t>
        <a:bodyPr/>
        <a:lstStyle/>
        <a:p>
          <a:r>
            <a:rPr lang="en-AU" b="1"/>
            <a:t>Step 3 Identify priority areas</a:t>
          </a:r>
        </a:p>
      </dgm:t>
      <dgm:extLst>
        <a:ext uri="{E40237B7-FDA0-4F09-8148-C483321AD2D9}">
          <dgm14:cNvPr xmlns:dgm14="http://schemas.microsoft.com/office/drawing/2010/diagram" id="0" name="">
            <a:hlinkClick xmlns:r="http://schemas.openxmlformats.org/officeDocument/2006/relationships" r:id="rId3"/>
          </dgm14:cNvPr>
        </a:ext>
      </dgm:extLst>
    </dgm:pt>
    <dgm:pt modelId="{A6AB1A3F-C186-4CB5-97E8-40980577EB7F}" type="parTrans" cxnId="{330E482B-03CD-44CF-B72F-3D1A851E7182}">
      <dgm:prSet/>
      <dgm:spPr/>
      <dgm:t>
        <a:bodyPr/>
        <a:lstStyle/>
        <a:p>
          <a:endParaRPr lang="en-AU"/>
        </a:p>
      </dgm:t>
    </dgm:pt>
    <dgm:pt modelId="{05149567-25E9-4EA4-9F7B-45E95CFD3089}" type="sibTrans" cxnId="{330E482B-03CD-44CF-B72F-3D1A851E7182}">
      <dgm:prSet/>
      <dgm:spPr/>
      <dgm:t>
        <a:bodyPr/>
        <a:lstStyle/>
        <a:p>
          <a:endParaRPr lang="en-AU"/>
        </a:p>
      </dgm:t>
    </dgm:pt>
    <dgm:pt modelId="{52B34690-9D81-4387-8758-CE8B486E5374}">
      <dgm:prSet phldrT="[Text]"/>
      <dgm:spPr>
        <a:solidFill>
          <a:srgbClr val="7DBB6E"/>
        </a:solidFill>
      </dgm:spPr>
      <dgm:t>
        <a:bodyPr/>
        <a:lstStyle/>
        <a:p>
          <a:r>
            <a:rPr lang="en-AU" b="1"/>
            <a:t>Step 4</a:t>
          </a:r>
          <a:br>
            <a:rPr lang="en-AU" b="1"/>
          </a:br>
          <a:r>
            <a:rPr lang="en-AU" b="1"/>
            <a:t>Plan allied health</a:t>
          </a:r>
        </a:p>
      </dgm:t>
      <dgm:extLst>
        <a:ext uri="{E40237B7-FDA0-4F09-8148-C483321AD2D9}">
          <dgm14:cNvPr xmlns:dgm14="http://schemas.microsoft.com/office/drawing/2010/diagram" id="0" name="">
            <a:hlinkClick xmlns:r="http://schemas.openxmlformats.org/officeDocument/2006/relationships" r:id="rId4"/>
          </dgm14:cNvPr>
        </a:ext>
      </dgm:extLst>
    </dgm:pt>
    <dgm:pt modelId="{33489E38-5350-46B6-943E-377E0629B11F}" type="parTrans" cxnId="{CC5BFBCD-0341-438A-AE8D-5A4873172DDD}">
      <dgm:prSet/>
      <dgm:spPr/>
      <dgm:t>
        <a:bodyPr/>
        <a:lstStyle/>
        <a:p>
          <a:endParaRPr lang="en-AU"/>
        </a:p>
      </dgm:t>
    </dgm:pt>
    <dgm:pt modelId="{EF92D63C-CFE8-4D5A-AA82-4AA7C45CBD80}" type="sibTrans" cxnId="{CC5BFBCD-0341-438A-AE8D-5A4873172DDD}">
      <dgm:prSet/>
      <dgm:spPr/>
      <dgm:t>
        <a:bodyPr/>
        <a:lstStyle/>
        <a:p>
          <a:endParaRPr lang="en-AU"/>
        </a:p>
      </dgm:t>
    </dgm:pt>
    <dgm:pt modelId="{C96FF90A-F66D-4FD9-AD14-D4FED9AA3599}">
      <dgm:prSet phldrT="[Text]"/>
      <dgm:spPr>
        <a:solidFill>
          <a:srgbClr val="7DBB6E"/>
        </a:solidFill>
        <a:ln w="28575"/>
      </dgm:spPr>
      <dgm:t>
        <a:bodyPr/>
        <a:lstStyle/>
        <a:p>
          <a:r>
            <a:rPr lang="en-AU" b="1"/>
            <a:t>Step 5</a:t>
          </a:r>
          <a:br>
            <a:rPr lang="en-AU" b="1"/>
          </a:br>
          <a:r>
            <a:rPr lang="en-AU" b="1"/>
            <a:t>Select menu items</a:t>
          </a:r>
        </a:p>
      </dgm:t>
      <dgm:extLst/>
    </dgm:pt>
    <dgm:pt modelId="{2038DC92-FC45-40CF-B3C0-EC593E139007}" type="parTrans" cxnId="{20D09652-CF63-4D22-A9A6-8FD41B2AEE2B}">
      <dgm:prSet/>
      <dgm:spPr/>
      <dgm:t>
        <a:bodyPr/>
        <a:lstStyle/>
        <a:p>
          <a:endParaRPr lang="en-AU"/>
        </a:p>
      </dgm:t>
    </dgm:pt>
    <dgm:pt modelId="{02ED32E3-0E3B-4214-B552-7F11B0430BD7}" type="sibTrans" cxnId="{20D09652-CF63-4D22-A9A6-8FD41B2AEE2B}">
      <dgm:prSet/>
      <dgm:spPr/>
      <dgm:t>
        <a:bodyPr/>
        <a:lstStyle/>
        <a:p>
          <a:endParaRPr lang="en-AU"/>
        </a:p>
      </dgm:t>
    </dgm:pt>
    <dgm:pt modelId="{5A37320B-4FDE-4179-9FA6-DB5B948B2D5A}">
      <dgm:prSet phldrT="[Text]"/>
      <dgm:spPr>
        <a:solidFill>
          <a:srgbClr val="7DBB6E"/>
        </a:solidFill>
      </dgm:spPr>
      <dgm:t>
        <a:bodyPr/>
        <a:lstStyle/>
        <a:p>
          <a:r>
            <a:rPr lang="en-AU" b="1"/>
            <a:t>Step 6 </a:t>
          </a:r>
          <a:br>
            <a:rPr lang="en-AU" b="1"/>
          </a:br>
          <a:r>
            <a:rPr lang="en-AU" b="1"/>
            <a:t>Finalise plan</a:t>
          </a:r>
        </a:p>
      </dgm:t>
      <dgm:extLst>
        <a:ext uri="{E40237B7-FDA0-4F09-8148-C483321AD2D9}">
          <dgm14:cNvPr xmlns:dgm14="http://schemas.microsoft.com/office/drawing/2010/diagram" id="0" name="">
            <a:hlinkClick xmlns:r="http://schemas.openxmlformats.org/officeDocument/2006/relationships" r:id="rId5"/>
          </dgm14:cNvPr>
        </a:ext>
      </dgm:extLst>
    </dgm:pt>
    <dgm:pt modelId="{49546FE8-69B6-431E-9CDB-CA8BAB9CE692}" type="parTrans" cxnId="{09AF34A3-7E97-411C-85A6-48F487D95862}">
      <dgm:prSet/>
      <dgm:spPr/>
      <dgm:t>
        <a:bodyPr/>
        <a:lstStyle/>
        <a:p>
          <a:endParaRPr lang="en-AU"/>
        </a:p>
      </dgm:t>
    </dgm:pt>
    <dgm:pt modelId="{20C3A323-56A5-4D28-9D3F-B5B51F0CBBA9}" type="sibTrans" cxnId="{09AF34A3-7E97-411C-85A6-48F487D95862}">
      <dgm:prSet/>
      <dgm:spPr/>
      <dgm:t>
        <a:bodyPr/>
        <a:lstStyle/>
        <a:p>
          <a:endParaRPr lang="en-AU"/>
        </a:p>
      </dgm:t>
    </dgm:pt>
    <dgm:pt modelId="{E49644CB-AE7F-4FFE-82ED-3AFABC124A3C}">
      <dgm:prSet phldrT="[Text]"/>
      <dgm:spPr>
        <a:solidFill>
          <a:srgbClr val="ED7D31"/>
        </a:solidFill>
        <a:ln w="28575">
          <a:noFill/>
        </a:ln>
      </dgm:spPr>
      <dgm:t>
        <a:bodyPr/>
        <a:lstStyle/>
        <a:p>
          <a:r>
            <a:rPr lang="en-AU" b="1"/>
            <a:t>Service details</a:t>
          </a:r>
          <a:br>
            <a:rPr lang="en-AU" b="1"/>
          </a:br>
          <a:r>
            <a:rPr lang="en-AU" b="1"/>
            <a:t>and summary</a:t>
          </a:r>
        </a:p>
      </dgm:t>
      <dgm:extLst>
        <a:ext uri="{E40237B7-FDA0-4F09-8148-C483321AD2D9}">
          <dgm14:cNvPr xmlns:dgm14="http://schemas.microsoft.com/office/drawing/2010/diagram" id="0" name="">
            <a:hlinkClick xmlns:r="http://schemas.openxmlformats.org/officeDocument/2006/relationships" r:id="rId6"/>
          </dgm14:cNvPr>
        </a:ext>
      </dgm:extLst>
    </dgm:pt>
    <dgm:pt modelId="{F5B448D7-6A07-4913-BC28-1B6A77E8E18E}" type="parTrans" cxnId="{4D0494A6-B926-400C-BA0C-37F9A4E1CC9E}">
      <dgm:prSet/>
      <dgm:spPr/>
      <dgm:t>
        <a:bodyPr/>
        <a:lstStyle/>
        <a:p>
          <a:endParaRPr lang="en-AU"/>
        </a:p>
      </dgm:t>
    </dgm:pt>
    <dgm:pt modelId="{078EBDC5-79B7-4228-BCB0-5E41CDB6D43F}" type="sibTrans" cxnId="{4D0494A6-B926-400C-BA0C-37F9A4E1CC9E}">
      <dgm:prSet/>
      <dgm:spPr/>
      <dgm:t>
        <a:bodyPr/>
        <a:lstStyle/>
        <a:p>
          <a:endParaRPr lang="en-AU"/>
        </a:p>
      </dgm:t>
    </dgm:pt>
    <dgm:pt modelId="{7AD98BE9-5F6C-40F5-A430-EF4401A7E4A2}" type="pres">
      <dgm:prSet presAssocID="{49D4C679-3232-4C55-BA57-204ABCFDE34E}" presName="Name0" presStyleCnt="0">
        <dgm:presLayoutVars>
          <dgm:dir/>
          <dgm:resizeHandles val="exact"/>
        </dgm:presLayoutVars>
      </dgm:prSet>
      <dgm:spPr/>
    </dgm:pt>
    <dgm:pt modelId="{599DED8A-7F7C-4FA6-B455-C219D94E1744}" type="pres">
      <dgm:prSet presAssocID="{E49644CB-AE7F-4FFE-82ED-3AFABC124A3C}" presName="parTxOnly" presStyleLbl="node1" presStyleIdx="0" presStyleCnt="7" custLinFactNeighborX="5694">
        <dgm:presLayoutVars>
          <dgm:bulletEnabled val="1"/>
        </dgm:presLayoutVars>
      </dgm:prSet>
      <dgm:spPr/>
      <dgm:t>
        <a:bodyPr/>
        <a:lstStyle/>
        <a:p>
          <a:endParaRPr lang="en-US"/>
        </a:p>
      </dgm:t>
    </dgm:pt>
    <dgm:pt modelId="{43B1621E-92BA-44C5-A2C9-3A2BA0A6E011}" type="pres">
      <dgm:prSet presAssocID="{078EBDC5-79B7-4228-BCB0-5E41CDB6D43F}" presName="parSpace" presStyleCnt="0"/>
      <dgm:spPr/>
    </dgm:pt>
    <dgm:pt modelId="{6CAD9693-EB49-43BB-B6AA-AECA936D57F9}" type="pres">
      <dgm:prSet presAssocID="{1DCB6145-29EF-4414-A1F4-3893905E9D87}" presName="parTxOnly" presStyleLbl="node1" presStyleIdx="1" presStyleCnt="7" custLinFactNeighborX="6666">
        <dgm:presLayoutVars>
          <dgm:bulletEnabled val="1"/>
        </dgm:presLayoutVars>
      </dgm:prSet>
      <dgm:spPr/>
      <dgm:t>
        <a:bodyPr/>
        <a:lstStyle/>
        <a:p>
          <a:endParaRPr lang="en-US"/>
        </a:p>
      </dgm:t>
    </dgm:pt>
    <dgm:pt modelId="{C7530D9C-101F-4E29-A5C4-44738CCC0F54}" type="pres">
      <dgm:prSet presAssocID="{2FB2A58A-DF61-4867-9977-D1B255E68A9E}" presName="parSpace" presStyleCnt="0"/>
      <dgm:spPr/>
    </dgm:pt>
    <dgm:pt modelId="{378097A8-D790-459A-8DFA-DD60E8909218}" type="pres">
      <dgm:prSet presAssocID="{FFFAC1F8-4A63-4793-BBD5-83A3D591A1B1}" presName="parTxOnly" presStyleLbl="node1" presStyleIdx="2" presStyleCnt="7">
        <dgm:presLayoutVars>
          <dgm:bulletEnabled val="1"/>
        </dgm:presLayoutVars>
      </dgm:prSet>
      <dgm:spPr/>
      <dgm:t>
        <a:bodyPr/>
        <a:lstStyle/>
        <a:p>
          <a:endParaRPr lang="en-US"/>
        </a:p>
      </dgm:t>
    </dgm:pt>
    <dgm:pt modelId="{B096C3AB-CCA3-472C-A638-DFA5BBD08311}" type="pres">
      <dgm:prSet presAssocID="{98ADCCCE-7BA4-4CEA-AFCE-89554959D86A}" presName="parSpace" presStyleCnt="0"/>
      <dgm:spPr/>
    </dgm:pt>
    <dgm:pt modelId="{FA5C046D-9C95-4DE0-A0E7-673D88C606B5}" type="pres">
      <dgm:prSet presAssocID="{65DF4545-7D76-4C68-A5C9-684D598C008B}" presName="parTxOnly" presStyleLbl="node1" presStyleIdx="3" presStyleCnt="7">
        <dgm:presLayoutVars>
          <dgm:bulletEnabled val="1"/>
        </dgm:presLayoutVars>
      </dgm:prSet>
      <dgm:spPr/>
      <dgm:t>
        <a:bodyPr/>
        <a:lstStyle/>
        <a:p>
          <a:endParaRPr lang="en-US"/>
        </a:p>
      </dgm:t>
    </dgm:pt>
    <dgm:pt modelId="{1BA8DFB0-6344-449F-9831-85322DAB53C1}" type="pres">
      <dgm:prSet presAssocID="{05149567-25E9-4EA4-9F7B-45E95CFD3089}" presName="parSpace" presStyleCnt="0"/>
      <dgm:spPr/>
    </dgm:pt>
    <dgm:pt modelId="{089F041C-C924-44C7-AABB-10887EF856D1}" type="pres">
      <dgm:prSet presAssocID="{52B34690-9D81-4387-8758-CE8B486E5374}" presName="parTxOnly" presStyleLbl="node1" presStyleIdx="4" presStyleCnt="7">
        <dgm:presLayoutVars>
          <dgm:bulletEnabled val="1"/>
        </dgm:presLayoutVars>
      </dgm:prSet>
      <dgm:spPr/>
      <dgm:t>
        <a:bodyPr/>
        <a:lstStyle/>
        <a:p>
          <a:endParaRPr lang="en-US"/>
        </a:p>
      </dgm:t>
    </dgm:pt>
    <dgm:pt modelId="{D8BA5B11-0B95-4B69-99DF-336CF4D1CE2D}" type="pres">
      <dgm:prSet presAssocID="{EF92D63C-CFE8-4D5A-AA82-4AA7C45CBD80}" presName="parSpace" presStyleCnt="0"/>
      <dgm:spPr/>
    </dgm:pt>
    <dgm:pt modelId="{7D477364-1588-4A94-B211-1C1ADAB972B8}" type="pres">
      <dgm:prSet presAssocID="{C96FF90A-F66D-4FD9-AD14-D4FED9AA3599}" presName="parTxOnly" presStyleLbl="node1" presStyleIdx="5" presStyleCnt="7" custLinFactNeighborX="-8541">
        <dgm:presLayoutVars>
          <dgm:bulletEnabled val="1"/>
        </dgm:presLayoutVars>
      </dgm:prSet>
      <dgm:spPr/>
      <dgm:t>
        <a:bodyPr/>
        <a:lstStyle/>
        <a:p>
          <a:endParaRPr lang="en-US"/>
        </a:p>
      </dgm:t>
    </dgm:pt>
    <dgm:pt modelId="{48586FFA-A75B-48F5-99D4-207AA22B68BA}" type="pres">
      <dgm:prSet presAssocID="{02ED32E3-0E3B-4214-B552-7F11B0430BD7}" presName="parSpace" presStyleCnt="0"/>
      <dgm:spPr/>
    </dgm:pt>
    <dgm:pt modelId="{98D43B6C-FD00-419B-ACE5-A9E82D124E51}" type="pres">
      <dgm:prSet presAssocID="{5A37320B-4FDE-4179-9FA6-DB5B948B2D5A}" presName="parTxOnly" presStyleLbl="node1" presStyleIdx="6" presStyleCnt="7">
        <dgm:presLayoutVars>
          <dgm:bulletEnabled val="1"/>
        </dgm:presLayoutVars>
      </dgm:prSet>
      <dgm:spPr/>
      <dgm:t>
        <a:bodyPr/>
        <a:lstStyle/>
        <a:p>
          <a:endParaRPr lang="en-US"/>
        </a:p>
      </dgm:t>
    </dgm:pt>
  </dgm:ptLst>
  <dgm:cxnLst>
    <dgm:cxn modelId="{4D0494A6-B926-400C-BA0C-37F9A4E1CC9E}" srcId="{49D4C679-3232-4C55-BA57-204ABCFDE34E}" destId="{E49644CB-AE7F-4FFE-82ED-3AFABC124A3C}" srcOrd="0" destOrd="0" parTransId="{F5B448D7-6A07-4913-BC28-1B6A77E8E18E}" sibTransId="{078EBDC5-79B7-4228-BCB0-5E41CDB6D43F}"/>
    <dgm:cxn modelId="{B5E84B47-DC4F-41EE-B349-01E911EE7D99}" type="presOf" srcId="{5A37320B-4FDE-4179-9FA6-DB5B948B2D5A}" destId="{98D43B6C-FD00-419B-ACE5-A9E82D124E51}" srcOrd="0" destOrd="0" presId="urn:microsoft.com/office/officeart/2005/8/layout/hChevron3"/>
    <dgm:cxn modelId="{1C2651CD-D120-4E97-96C0-174EA76D69E8}" type="presOf" srcId="{52B34690-9D81-4387-8758-CE8B486E5374}" destId="{089F041C-C924-44C7-AABB-10887EF856D1}" srcOrd="0" destOrd="0" presId="urn:microsoft.com/office/officeart/2005/8/layout/hChevron3"/>
    <dgm:cxn modelId="{20D09652-CF63-4D22-A9A6-8FD41B2AEE2B}" srcId="{49D4C679-3232-4C55-BA57-204ABCFDE34E}" destId="{C96FF90A-F66D-4FD9-AD14-D4FED9AA3599}" srcOrd="5" destOrd="0" parTransId="{2038DC92-FC45-40CF-B3C0-EC593E139007}" sibTransId="{02ED32E3-0E3B-4214-B552-7F11B0430BD7}"/>
    <dgm:cxn modelId="{31E23223-23A6-426F-A9EE-3E80CF189E5D}" srcId="{49D4C679-3232-4C55-BA57-204ABCFDE34E}" destId="{1DCB6145-29EF-4414-A1F4-3893905E9D87}" srcOrd="1" destOrd="0" parTransId="{68723DC0-F78B-4B20-9BE9-315B041C8B4F}" sibTransId="{2FB2A58A-DF61-4867-9977-D1B255E68A9E}"/>
    <dgm:cxn modelId="{C4547D51-ED7D-4316-BD73-58C9A4C8449B}" type="presOf" srcId="{1DCB6145-29EF-4414-A1F4-3893905E9D87}" destId="{6CAD9693-EB49-43BB-B6AA-AECA936D57F9}" srcOrd="0" destOrd="0" presId="urn:microsoft.com/office/officeart/2005/8/layout/hChevron3"/>
    <dgm:cxn modelId="{330E482B-03CD-44CF-B72F-3D1A851E7182}" srcId="{49D4C679-3232-4C55-BA57-204ABCFDE34E}" destId="{65DF4545-7D76-4C68-A5C9-684D598C008B}" srcOrd="3" destOrd="0" parTransId="{A6AB1A3F-C186-4CB5-97E8-40980577EB7F}" sibTransId="{05149567-25E9-4EA4-9F7B-45E95CFD3089}"/>
    <dgm:cxn modelId="{8A7F5DC9-AFB4-4514-B6A5-F94E1B011DE4}" type="presOf" srcId="{E49644CB-AE7F-4FFE-82ED-3AFABC124A3C}" destId="{599DED8A-7F7C-4FA6-B455-C219D94E1744}" srcOrd="0" destOrd="0" presId="urn:microsoft.com/office/officeart/2005/8/layout/hChevron3"/>
    <dgm:cxn modelId="{C10CAF6A-CF31-4B23-8B63-C8963BE1E0E0}" srcId="{49D4C679-3232-4C55-BA57-204ABCFDE34E}" destId="{FFFAC1F8-4A63-4793-BBD5-83A3D591A1B1}" srcOrd="2" destOrd="0" parTransId="{1ECB235F-8AAA-4190-A4A7-71C4C533018D}" sibTransId="{98ADCCCE-7BA4-4CEA-AFCE-89554959D86A}"/>
    <dgm:cxn modelId="{DE1D8F24-429B-4DC0-AB01-9124BD1704BB}" type="presOf" srcId="{49D4C679-3232-4C55-BA57-204ABCFDE34E}" destId="{7AD98BE9-5F6C-40F5-A430-EF4401A7E4A2}" srcOrd="0" destOrd="0" presId="urn:microsoft.com/office/officeart/2005/8/layout/hChevron3"/>
    <dgm:cxn modelId="{CC5BFBCD-0341-438A-AE8D-5A4873172DDD}" srcId="{49D4C679-3232-4C55-BA57-204ABCFDE34E}" destId="{52B34690-9D81-4387-8758-CE8B486E5374}" srcOrd="4" destOrd="0" parTransId="{33489E38-5350-46B6-943E-377E0629B11F}" sibTransId="{EF92D63C-CFE8-4D5A-AA82-4AA7C45CBD80}"/>
    <dgm:cxn modelId="{74EFA7A4-957A-49A0-AB49-4CE9C62FC057}" type="presOf" srcId="{FFFAC1F8-4A63-4793-BBD5-83A3D591A1B1}" destId="{378097A8-D790-459A-8DFA-DD60E8909218}" srcOrd="0" destOrd="0" presId="urn:microsoft.com/office/officeart/2005/8/layout/hChevron3"/>
    <dgm:cxn modelId="{F964E719-A33F-4E03-A5FD-757ED7B34951}" type="presOf" srcId="{65DF4545-7D76-4C68-A5C9-684D598C008B}" destId="{FA5C046D-9C95-4DE0-A0E7-673D88C606B5}" srcOrd="0" destOrd="0" presId="urn:microsoft.com/office/officeart/2005/8/layout/hChevron3"/>
    <dgm:cxn modelId="{CDB0C524-7D40-4FEF-9A6D-8AA71CDB085C}" type="presOf" srcId="{C96FF90A-F66D-4FD9-AD14-D4FED9AA3599}" destId="{7D477364-1588-4A94-B211-1C1ADAB972B8}" srcOrd="0" destOrd="0" presId="urn:microsoft.com/office/officeart/2005/8/layout/hChevron3"/>
    <dgm:cxn modelId="{09AF34A3-7E97-411C-85A6-48F487D95862}" srcId="{49D4C679-3232-4C55-BA57-204ABCFDE34E}" destId="{5A37320B-4FDE-4179-9FA6-DB5B948B2D5A}" srcOrd="6" destOrd="0" parTransId="{49546FE8-69B6-431E-9CDB-CA8BAB9CE692}" sibTransId="{20C3A323-56A5-4D28-9D3F-B5B51F0CBBA9}"/>
    <dgm:cxn modelId="{65D03B4E-81AC-4E89-805E-DED4E3F6EFBC}" type="presParOf" srcId="{7AD98BE9-5F6C-40F5-A430-EF4401A7E4A2}" destId="{599DED8A-7F7C-4FA6-B455-C219D94E1744}" srcOrd="0" destOrd="0" presId="urn:microsoft.com/office/officeart/2005/8/layout/hChevron3"/>
    <dgm:cxn modelId="{8766DF11-4148-495C-A069-03EC5459AECC}" type="presParOf" srcId="{7AD98BE9-5F6C-40F5-A430-EF4401A7E4A2}" destId="{43B1621E-92BA-44C5-A2C9-3A2BA0A6E011}" srcOrd="1" destOrd="0" presId="urn:microsoft.com/office/officeart/2005/8/layout/hChevron3"/>
    <dgm:cxn modelId="{7C388810-5ABC-43AF-95A8-EF54DD2B5D22}" type="presParOf" srcId="{7AD98BE9-5F6C-40F5-A430-EF4401A7E4A2}" destId="{6CAD9693-EB49-43BB-B6AA-AECA936D57F9}" srcOrd="2" destOrd="0" presId="urn:microsoft.com/office/officeart/2005/8/layout/hChevron3"/>
    <dgm:cxn modelId="{F1504CFA-8E17-487E-8A57-500E911ED75A}" type="presParOf" srcId="{7AD98BE9-5F6C-40F5-A430-EF4401A7E4A2}" destId="{C7530D9C-101F-4E29-A5C4-44738CCC0F54}" srcOrd="3" destOrd="0" presId="urn:microsoft.com/office/officeart/2005/8/layout/hChevron3"/>
    <dgm:cxn modelId="{EF46803D-07D4-41DC-B4E1-FB7DBE6946D0}" type="presParOf" srcId="{7AD98BE9-5F6C-40F5-A430-EF4401A7E4A2}" destId="{378097A8-D790-459A-8DFA-DD60E8909218}" srcOrd="4" destOrd="0" presId="urn:microsoft.com/office/officeart/2005/8/layout/hChevron3"/>
    <dgm:cxn modelId="{42254B9A-56EC-4FEA-B0ED-2C9E7E48B8D3}" type="presParOf" srcId="{7AD98BE9-5F6C-40F5-A430-EF4401A7E4A2}" destId="{B096C3AB-CCA3-472C-A638-DFA5BBD08311}" srcOrd="5" destOrd="0" presId="urn:microsoft.com/office/officeart/2005/8/layout/hChevron3"/>
    <dgm:cxn modelId="{0D6C04BF-529C-4204-99BF-0003757B075A}" type="presParOf" srcId="{7AD98BE9-5F6C-40F5-A430-EF4401A7E4A2}" destId="{FA5C046D-9C95-4DE0-A0E7-673D88C606B5}" srcOrd="6" destOrd="0" presId="urn:microsoft.com/office/officeart/2005/8/layout/hChevron3"/>
    <dgm:cxn modelId="{FC074379-5716-475C-AA52-9F9A1340C313}" type="presParOf" srcId="{7AD98BE9-5F6C-40F5-A430-EF4401A7E4A2}" destId="{1BA8DFB0-6344-449F-9831-85322DAB53C1}" srcOrd="7" destOrd="0" presId="urn:microsoft.com/office/officeart/2005/8/layout/hChevron3"/>
    <dgm:cxn modelId="{B0DAFFD2-C638-4A7C-A64B-F5454C739E34}" type="presParOf" srcId="{7AD98BE9-5F6C-40F5-A430-EF4401A7E4A2}" destId="{089F041C-C924-44C7-AABB-10887EF856D1}" srcOrd="8" destOrd="0" presId="urn:microsoft.com/office/officeart/2005/8/layout/hChevron3"/>
    <dgm:cxn modelId="{ABF1AA3A-1458-49A4-A3D1-86A07C4E4605}" type="presParOf" srcId="{7AD98BE9-5F6C-40F5-A430-EF4401A7E4A2}" destId="{D8BA5B11-0B95-4B69-99DF-336CF4D1CE2D}" srcOrd="9" destOrd="0" presId="urn:microsoft.com/office/officeart/2005/8/layout/hChevron3"/>
    <dgm:cxn modelId="{AEFECA88-D62E-4435-8898-96023FD83F8C}" type="presParOf" srcId="{7AD98BE9-5F6C-40F5-A430-EF4401A7E4A2}" destId="{7D477364-1588-4A94-B211-1C1ADAB972B8}" srcOrd="10" destOrd="0" presId="urn:microsoft.com/office/officeart/2005/8/layout/hChevron3"/>
    <dgm:cxn modelId="{8B11AA9A-C811-4E97-A23B-1284AEE2FC7B}" type="presParOf" srcId="{7AD98BE9-5F6C-40F5-A430-EF4401A7E4A2}" destId="{48586FFA-A75B-48F5-99D4-207AA22B68BA}" srcOrd="11" destOrd="0" presId="urn:microsoft.com/office/officeart/2005/8/layout/hChevron3"/>
    <dgm:cxn modelId="{E65C43D0-4045-4C81-8B2C-CCE120B5FB23}" type="presParOf" srcId="{7AD98BE9-5F6C-40F5-A430-EF4401A7E4A2}" destId="{98D43B6C-FD00-419B-ACE5-A9E82D124E51}" srcOrd="12"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4A8835-50FD-4AA9-AF41-1245E8D82C26}">
      <dsp:nvSpPr>
        <dsp:cNvPr id="0" name=""/>
        <dsp:cNvSpPr/>
      </dsp:nvSpPr>
      <dsp:spPr>
        <a:xfrm>
          <a:off x="492" y="10806"/>
          <a:ext cx="1846865" cy="802298"/>
        </a:xfrm>
        <a:prstGeom prst="rect">
          <a:avLst/>
        </a:prstGeom>
        <a:solidFill>
          <a:srgbClr val="92D050"/>
        </a:solidFill>
        <a:ln w="12700" cap="flat" cmpd="sng" algn="ctr">
          <a:noFill/>
          <a:prstDash val="solid"/>
          <a:miter lim="800000"/>
        </a:ln>
        <a:effectLst>
          <a:outerShdw blurRad="107950" dist="12700" dir="5400000" algn="ctr" rotWithShape="0">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AU" sz="1400" kern="1200">
              <a:latin typeface="Arial" panose="020B0604020202020204" pitchFamily="34" charset="0"/>
              <a:cs typeface="Arial" panose="020B0604020202020204" pitchFamily="34" charset="0"/>
            </a:rPr>
            <a:t>Click here to get started</a:t>
          </a:r>
        </a:p>
      </dsp:txBody>
      <dsp:txXfrm>
        <a:off x="492" y="10806"/>
        <a:ext cx="1846865" cy="802298"/>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19946" y="142642"/>
          <a:ext cx="1629939" cy="651975"/>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19946" y="142642"/>
        <a:ext cx="1466945" cy="651975"/>
      </dsp:txXfrm>
    </dsp:sp>
    <dsp:sp modelId="{6CAD9693-EB49-43BB-B6AA-AECA936D57F9}">
      <dsp:nvSpPr>
        <dsp:cNvPr id="0" name=""/>
        <dsp:cNvSpPr/>
      </dsp:nvSpPr>
      <dsp:spPr>
        <a:xfrm>
          <a:off x="1327067" y="142642"/>
          <a:ext cx="1629939" cy="651975"/>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53055" y="142642"/>
        <a:ext cx="977964" cy="651975"/>
      </dsp:txXfrm>
    </dsp:sp>
    <dsp:sp modelId="{378097A8-D790-459A-8DFA-DD60E8909218}">
      <dsp:nvSpPr>
        <dsp:cNvPr id="0" name=""/>
        <dsp:cNvSpPr/>
      </dsp:nvSpPr>
      <dsp:spPr>
        <a:xfrm>
          <a:off x="2609288" y="142642"/>
          <a:ext cx="1629939" cy="651975"/>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35276" y="142642"/>
        <a:ext cx="977964" cy="651975"/>
      </dsp:txXfrm>
    </dsp:sp>
    <dsp:sp modelId="{FA5C046D-9C95-4DE0-A0E7-673D88C606B5}">
      <dsp:nvSpPr>
        <dsp:cNvPr id="0" name=""/>
        <dsp:cNvSpPr/>
      </dsp:nvSpPr>
      <dsp:spPr>
        <a:xfrm>
          <a:off x="3913240" y="142642"/>
          <a:ext cx="1629939" cy="651975"/>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39228" y="142642"/>
        <a:ext cx="977964" cy="651975"/>
      </dsp:txXfrm>
    </dsp:sp>
    <dsp:sp modelId="{089F041C-C924-44C7-AABB-10887EF856D1}">
      <dsp:nvSpPr>
        <dsp:cNvPr id="0" name=""/>
        <dsp:cNvSpPr/>
      </dsp:nvSpPr>
      <dsp:spPr>
        <a:xfrm>
          <a:off x="5217191" y="142642"/>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43179" y="142642"/>
        <a:ext cx="977964" cy="651975"/>
      </dsp:txXfrm>
    </dsp:sp>
    <dsp:sp modelId="{7D477364-1588-4A94-B211-1C1ADAB972B8}">
      <dsp:nvSpPr>
        <dsp:cNvPr id="0" name=""/>
        <dsp:cNvSpPr/>
      </dsp:nvSpPr>
      <dsp:spPr>
        <a:xfrm>
          <a:off x="6493300" y="142642"/>
          <a:ext cx="1629939" cy="651975"/>
        </a:xfrm>
        <a:prstGeom prst="chevron">
          <a:avLst/>
        </a:prstGeom>
        <a:solidFill>
          <a:srgbClr val="7DBB6E"/>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19288" y="142642"/>
        <a:ext cx="977964" cy="651975"/>
      </dsp:txXfrm>
    </dsp:sp>
    <dsp:sp modelId="{98D43B6C-FD00-419B-ACE5-A9E82D124E51}">
      <dsp:nvSpPr>
        <dsp:cNvPr id="0" name=""/>
        <dsp:cNvSpPr/>
      </dsp:nvSpPr>
      <dsp:spPr>
        <a:xfrm>
          <a:off x="7825095" y="142642"/>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51083" y="142642"/>
        <a:ext cx="977964" cy="651975"/>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20015" y="132953"/>
          <a:ext cx="1635521" cy="654208"/>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20015" y="132953"/>
        <a:ext cx="1471969" cy="654208"/>
      </dsp:txXfrm>
    </dsp:sp>
    <dsp:sp modelId="{6CAD9693-EB49-43BB-B6AA-AECA936D57F9}">
      <dsp:nvSpPr>
        <dsp:cNvPr id="0" name=""/>
        <dsp:cNvSpPr/>
      </dsp:nvSpPr>
      <dsp:spPr>
        <a:xfrm>
          <a:off x="1331611" y="132953"/>
          <a:ext cx="1635521" cy="654208"/>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58715" y="132953"/>
        <a:ext cx="981313" cy="654208"/>
      </dsp:txXfrm>
    </dsp:sp>
    <dsp:sp modelId="{378097A8-D790-459A-8DFA-DD60E8909218}">
      <dsp:nvSpPr>
        <dsp:cNvPr id="0" name=""/>
        <dsp:cNvSpPr/>
      </dsp:nvSpPr>
      <dsp:spPr>
        <a:xfrm>
          <a:off x="2618224" y="132953"/>
          <a:ext cx="1635521" cy="654208"/>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45328" y="132953"/>
        <a:ext cx="981313" cy="654208"/>
      </dsp:txXfrm>
    </dsp:sp>
    <dsp:sp modelId="{FA5C046D-9C95-4DE0-A0E7-673D88C606B5}">
      <dsp:nvSpPr>
        <dsp:cNvPr id="0" name=""/>
        <dsp:cNvSpPr/>
      </dsp:nvSpPr>
      <dsp:spPr>
        <a:xfrm>
          <a:off x="3926641" y="132953"/>
          <a:ext cx="1635521" cy="654208"/>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53745" y="132953"/>
        <a:ext cx="981313" cy="654208"/>
      </dsp:txXfrm>
    </dsp:sp>
    <dsp:sp modelId="{089F041C-C924-44C7-AABB-10887EF856D1}">
      <dsp:nvSpPr>
        <dsp:cNvPr id="0" name=""/>
        <dsp:cNvSpPr/>
      </dsp:nvSpPr>
      <dsp:spPr>
        <a:xfrm>
          <a:off x="5235058" y="132953"/>
          <a:ext cx="1635521" cy="654208"/>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62162" y="132953"/>
        <a:ext cx="981313" cy="654208"/>
      </dsp:txXfrm>
    </dsp:sp>
    <dsp:sp modelId="{7D477364-1588-4A94-B211-1C1ADAB972B8}">
      <dsp:nvSpPr>
        <dsp:cNvPr id="0" name=""/>
        <dsp:cNvSpPr/>
      </dsp:nvSpPr>
      <dsp:spPr>
        <a:xfrm>
          <a:off x="6543476" y="132953"/>
          <a:ext cx="1635521" cy="654208"/>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70580" y="132953"/>
        <a:ext cx="981313" cy="654208"/>
      </dsp:txXfrm>
    </dsp:sp>
    <dsp:sp modelId="{98D43B6C-FD00-419B-ACE5-A9E82D124E51}">
      <dsp:nvSpPr>
        <dsp:cNvPr id="0" name=""/>
        <dsp:cNvSpPr/>
      </dsp:nvSpPr>
      <dsp:spPr>
        <a:xfrm>
          <a:off x="7851893" y="132953"/>
          <a:ext cx="1635521" cy="654208"/>
        </a:xfrm>
        <a:prstGeom prst="chevron">
          <a:avLst/>
        </a:prstGeom>
        <a:solidFill>
          <a:srgbClr val="7DBB6E"/>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78997" y="132953"/>
        <a:ext cx="981313" cy="65420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39482" y="125233"/>
          <a:ext cx="1621730" cy="648692"/>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39482" y="125233"/>
        <a:ext cx="1459557" cy="648692"/>
      </dsp:txXfrm>
    </dsp:sp>
    <dsp:sp modelId="{6CAD9693-EB49-43BB-B6AA-AECA936D57F9}">
      <dsp:nvSpPr>
        <dsp:cNvPr id="0" name=""/>
        <dsp:cNvSpPr/>
      </dsp:nvSpPr>
      <dsp:spPr>
        <a:xfrm>
          <a:off x="1320383" y="125233"/>
          <a:ext cx="1621730" cy="648692"/>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44729" y="125233"/>
        <a:ext cx="973038" cy="648692"/>
      </dsp:txXfrm>
    </dsp:sp>
    <dsp:sp modelId="{378097A8-D790-459A-8DFA-DD60E8909218}">
      <dsp:nvSpPr>
        <dsp:cNvPr id="0" name=""/>
        <dsp:cNvSpPr/>
      </dsp:nvSpPr>
      <dsp:spPr>
        <a:xfrm>
          <a:off x="2596147" y="125233"/>
          <a:ext cx="1621730" cy="648692"/>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20493" y="125233"/>
        <a:ext cx="973038" cy="648692"/>
      </dsp:txXfrm>
    </dsp:sp>
    <dsp:sp modelId="{FA5C046D-9C95-4DE0-A0E7-673D88C606B5}">
      <dsp:nvSpPr>
        <dsp:cNvPr id="0" name=""/>
        <dsp:cNvSpPr/>
      </dsp:nvSpPr>
      <dsp:spPr>
        <a:xfrm>
          <a:off x="3893532" y="125233"/>
          <a:ext cx="1621730" cy="648692"/>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17878" y="125233"/>
        <a:ext cx="973038" cy="648692"/>
      </dsp:txXfrm>
    </dsp:sp>
    <dsp:sp modelId="{089F041C-C924-44C7-AABB-10887EF856D1}">
      <dsp:nvSpPr>
        <dsp:cNvPr id="0" name=""/>
        <dsp:cNvSpPr/>
      </dsp:nvSpPr>
      <dsp:spPr>
        <a:xfrm>
          <a:off x="5190916" y="125233"/>
          <a:ext cx="1621730" cy="648692"/>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15262" y="125233"/>
        <a:ext cx="973038" cy="648692"/>
      </dsp:txXfrm>
    </dsp:sp>
    <dsp:sp modelId="{7D477364-1588-4A94-B211-1C1ADAB972B8}">
      <dsp:nvSpPr>
        <dsp:cNvPr id="0" name=""/>
        <dsp:cNvSpPr/>
      </dsp:nvSpPr>
      <dsp:spPr>
        <a:xfrm>
          <a:off x="6488301" y="125233"/>
          <a:ext cx="1621730" cy="648692"/>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12647" y="125233"/>
        <a:ext cx="973038" cy="648692"/>
      </dsp:txXfrm>
    </dsp:sp>
    <dsp:sp modelId="{98D43B6C-FD00-419B-ACE5-A9E82D124E51}">
      <dsp:nvSpPr>
        <dsp:cNvPr id="0" name=""/>
        <dsp:cNvSpPr/>
      </dsp:nvSpPr>
      <dsp:spPr>
        <a:xfrm>
          <a:off x="7785685" y="125233"/>
          <a:ext cx="1621730" cy="648692"/>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10031" y="125233"/>
        <a:ext cx="973038" cy="64869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1385" y="142642"/>
          <a:ext cx="1629939" cy="651975"/>
        </a:xfrm>
        <a:prstGeom prst="homePlate">
          <a:avLst/>
        </a:prstGeom>
        <a:solidFill>
          <a:srgbClr val="ED7D31"/>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1385" y="142642"/>
        <a:ext cx="1466945" cy="651975"/>
      </dsp:txXfrm>
    </dsp:sp>
    <dsp:sp modelId="{6CAD9693-EB49-43BB-B6AA-AECA936D57F9}">
      <dsp:nvSpPr>
        <dsp:cNvPr id="0" name=""/>
        <dsp:cNvSpPr/>
      </dsp:nvSpPr>
      <dsp:spPr>
        <a:xfrm>
          <a:off x="1336344" y="142642"/>
          <a:ext cx="1629939" cy="651975"/>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62332" y="142642"/>
        <a:ext cx="977964" cy="651975"/>
      </dsp:txXfrm>
    </dsp:sp>
    <dsp:sp modelId="{378097A8-D790-459A-8DFA-DD60E8909218}">
      <dsp:nvSpPr>
        <dsp:cNvPr id="0" name=""/>
        <dsp:cNvSpPr/>
      </dsp:nvSpPr>
      <dsp:spPr>
        <a:xfrm>
          <a:off x="2609288" y="142642"/>
          <a:ext cx="1629939" cy="651975"/>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35276" y="142642"/>
        <a:ext cx="977964" cy="651975"/>
      </dsp:txXfrm>
    </dsp:sp>
    <dsp:sp modelId="{FA5C046D-9C95-4DE0-A0E7-673D88C606B5}">
      <dsp:nvSpPr>
        <dsp:cNvPr id="0" name=""/>
        <dsp:cNvSpPr/>
      </dsp:nvSpPr>
      <dsp:spPr>
        <a:xfrm>
          <a:off x="3913240" y="142642"/>
          <a:ext cx="1629939" cy="651975"/>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39228" y="142642"/>
        <a:ext cx="977964" cy="651975"/>
      </dsp:txXfrm>
    </dsp:sp>
    <dsp:sp modelId="{089F041C-C924-44C7-AABB-10887EF856D1}">
      <dsp:nvSpPr>
        <dsp:cNvPr id="0" name=""/>
        <dsp:cNvSpPr/>
      </dsp:nvSpPr>
      <dsp:spPr>
        <a:xfrm>
          <a:off x="5217191" y="142642"/>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43179" y="142642"/>
        <a:ext cx="977964" cy="651975"/>
      </dsp:txXfrm>
    </dsp:sp>
    <dsp:sp modelId="{7D477364-1588-4A94-B211-1C1ADAB972B8}">
      <dsp:nvSpPr>
        <dsp:cNvPr id="0" name=""/>
        <dsp:cNvSpPr/>
      </dsp:nvSpPr>
      <dsp:spPr>
        <a:xfrm>
          <a:off x="6521143" y="142642"/>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47131" y="142642"/>
        <a:ext cx="977964" cy="651975"/>
      </dsp:txXfrm>
    </dsp:sp>
    <dsp:sp modelId="{98D43B6C-FD00-419B-ACE5-A9E82D124E51}">
      <dsp:nvSpPr>
        <dsp:cNvPr id="0" name=""/>
        <dsp:cNvSpPr/>
      </dsp:nvSpPr>
      <dsp:spPr>
        <a:xfrm>
          <a:off x="7825095" y="142642"/>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51083" y="142642"/>
        <a:ext cx="977964" cy="651975"/>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1396" y="140015"/>
          <a:ext cx="1643073" cy="657229"/>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1396" y="140015"/>
        <a:ext cx="1478766" cy="657229"/>
      </dsp:txXfrm>
    </dsp:sp>
    <dsp:sp modelId="{6CAD9693-EB49-43BB-B6AA-AECA936D57F9}">
      <dsp:nvSpPr>
        <dsp:cNvPr id="0" name=""/>
        <dsp:cNvSpPr/>
      </dsp:nvSpPr>
      <dsp:spPr>
        <a:xfrm>
          <a:off x="1281626" y="140015"/>
          <a:ext cx="1643073" cy="657229"/>
        </a:xfrm>
        <a:prstGeom prst="chevron">
          <a:avLst/>
        </a:prstGeom>
        <a:solidFill>
          <a:srgbClr val="F27AAA"/>
        </a:solidFill>
        <a:ln w="28575" cap="flat" cmpd="sng" algn="ctr">
          <a:solidFill>
            <a:schemeClr val="tx1"/>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10241" y="140015"/>
        <a:ext cx="985844" cy="657229"/>
      </dsp:txXfrm>
    </dsp:sp>
    <dsp:sp modelId="{378097A8-D790-459A-8DFA-DD60E8909218}">
      <dsp:nvSpPr>
        <dsp:cNvPr id="0" name=""/>
        <dsp:cNvSpPr/>
      </dsp:nvSpPr>
      <dsp:spPr>
        <a:xfrm>
          <a:off x="2630314" y="140015"/>
          <a:ext cx="1643073" cy="657229"/>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58929" y="140015"/>
        <a:ext cx="985844" cy="657229"/>
      </dsp:txXfrm>
    </dsp:sp>
    <dsp:sp modelId="{FA5C046D-9C95-4DE0-A0E7-673D88C606B5}">
      <dsp:nvSpPr>
        <dsp:cNvPr id="0" name=""/>
        <dsp:cNvSpPr/>
      </dsp:nvSpPr>
      <dsp:spPr>
        <a:xfrm>
          <a:off x="3944773" y="140015"/>
          <a:ext cx="1643073" cy="657229"/>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a:t>
          </a:r>
          <a:br>
            <a:rPr lang="en-AU" sz="1200" b="1" kern="1200"/>
          </a:br>
          <a:r>
            <a:rPr lang="en-AU" sz="1200" b="1" kern="1200"/>
            <a:t>Identify priority areas</a:t>
          </a:r>
        </a:p>
      </dsp:txBody>
      <dsp:txXfrm>
        <a:off x="4273388" y="140015"/>
        <a:ext cx="985844" cy="657229"/>
      </dsp:txXfrm>
    </dsp:sp>
    <dsp:sp modelId="{089F041C-C924-44C7-AABB-10887EF856D1}">
      <dsp:nvSpPr>
        <dsp:cNvPr id="0" name=""/>
        <dsp:cNvSpPr/>
      </dsp:nvSpPr>
      <dsp:spPr>
        <a:xfrm>
          <a:off x="5259232" y="140015"/>
          <a:ext cx="1643073" cy="657229"/>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87847" y="140015"/>
        <a:ext cx="985844" cy="657229"/>
      </dsp:txXfrm>
    </dsp:sp>
    <dsp:sp modelId="{7D477364-1588-4A94-B211-1C1ADAB972B8}">
      <dsp:nvSpPr>
        <dsp:cNvPr id="0" name=""/>
        <dsp:cNvSpPr/>
      </dsp:nvSpPr>
      <dsp:spPr>
        <a:xfrm>
          <a:off x="6573691" y="140015"/>
          <a:ext cx="1643073" cy="657229"/>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902306" y="140015"/>
        <a:ext cx="985844" cy="657229"/>
      </dsp:txXfrm>
    </dsp:sp>
    <dsp:sp modelId="{98D43B6C-FD00-419B-ACE5-A9E82D124E51}">
      <dsp:nvSpPr>
        <dsp:cNvPr id="0" name=""/>
        <dsp:cNvSpPr/>
      </dsp:nvSpPr>
      <dsp:spPr>
        <a:xfrm>
          <a:off x="7888149" y="140015"/>
          <a:ext cx="1643073" cy="657229"/>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216764" y="140015"/>
        <a:ext cx="985844" cy="65722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19926" y="142970"/>
          <a:ext cx="1628297" cy="651319"/>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19926" y="142970"/>
        <a:ext cx="1465467" cy="651319"/>
      </dsp:txXfrm>
    </dsp:sp>
    <dsp:sp modelId="{6CAD9693-EB49-43BB-B6AA-AECA936D57F9}">
      <dsp:nvSpPr>
        <dsp:cNvPr id="0" name=""/>
        <dsp:cNvSpPr/>
      </dsp:nvSpPr>
      <dsp:spPr>
        <a:xfrm>
          <a:off x="1325730" y="142970"/>
          <a:ext cx="1628297" cy="651319"/>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51390" y="142970"/>
        <a:ext cx="976978" cy="651319"/>
      </dsp:txXfrm>
    </dsp:sp>
    <dsp:sp modelId="{378097A8-D790-459A-8DFA-DD60E8909218}">
      <dsp:nvSpPr>
        <dsp:cNvPr id="0" name=""/>
        <dsp:cNvSpPr/>
      </dsp:nvSpPr>
      <dsp:spPr>
        <a:xfrm>
          <a:off x="2578845" y="142970"/>
          <a:ext cx="1628297" cy="651319"/>
        </a:xfrm>
        <a:prstGeom prst="chevron">
          <a:avLst/>
        </a:prstGeom>
        <a:solidFill>
          <a:srgbClr val="71C5E7"/>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04505" y="142970"/>
        <a:ext cx="976978" cy="651319"/>
      </dsp:txXfrm>
    </dsp:sp>
    <dsp:sp modelId="{FA5C046D-9C95-4DE0-A0E7-673D88C606B5}">
      <dsp:nvSpPr>
        <dsp:cNvPr id="0" name=""/>
        <dsp:cNvSpPr/>
      </dsp:nvSpPr>
      <dsp:spPr>
        <a:xfrm>
          <a:off x="3909298" y="142970"/>
          <a:ext cx="1628297" cy="651319"/>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34958" y="142970"/>
        <a:ext cx="976978" cy="651319"/>
      </dsp:txXfrm>
    </dsp:sp>
    <dsp:sp modelId="{089F041C-C924-44C7-AABB-10887EF856D1}">
      <dsp:nvSpPr>
        <dsp:cNvPr id="0" name=""/>
        <dsp:cNvSpPr/>
      </dsp:nvSpPr>
      <dsp:spPr>
        <a:xfrm>
          <a:off x="5211936" y="142970"/>
          <a:ext cx="1628297" cy="651319"/>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37596" y="142970"/>
        <a:ext cx="976978" cy="651319"/>
      </dsp:txXfrm>
    </dsp:sp>
    <dsp:sp modelId="{7D477364-1588-4A94-B211-1C1ADAB972B8}">
      <dsp:nvSpPr>
        <dsp:cNvPr id="0" name=""/>
        <dsp:cNvSpPr/>
      </dsp:nvSpPr>
      <dsp:spPr>
        <a:xfrm>
          <a:off x="6514575" y="142970"/>
          <a:ext cx="1628297" cy="651319"/>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40235" y="142970"/>
        <a:ext cx="976978" cy="651319"/>
      </dsp:txXfrm>
    </dsp:sp>
    <dsp:sp modelId="{98D43B6C-FD00-419B-ACE5-A9E82D124E51}">
      <dsp:nvSpPr>
        <dsp:cNvPr id="0" name=""/>
        <dsp:cNvSpPr/>
      </dsp:nvSpPr>
      <dsp:spPr>
        <a:xfrm>
          <a:off x="7817213" y="142970"/>
          <a:ext cx="1628297" cy="651319"/>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42873" y="142970"/>
        <a:ext cx="976978" cy="651319"/>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20409" y="135089"/>
          <a:ext cx="1667700" cy="667080"/>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20409" y="135089"/>
        <a:ext cx="1500930" cy="667080"/>
      </dsp:txXfrm>
    </dsp:sp>
    <dsp:sp modelId="{6CAD9693-EB49-43BB-B6AA-AECA936D57F9}">
      <dsp:nvSpPr>
        <dsp:cNvPr id="0" name=""/>
        <dsp:cNvSpPr/>
      </dsp:nvSpPr>
      <dsp:spPr>
        <a:xfrm>
          <a:off x="1357811" y="135089"/>
          <a:ext cx="1667700" cy="667080"/>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91351" y="135089"/>
        <a:ext cx="1000620" cy="667080"/>
      </dsp:txXfrm>
    </dsp:sp>
    <dsp:sp modelId="{378097A8-D790-459A-8DFA-DD60E8909218}">
      <dsp:nvSpPr>
        <dsp:cNvPr id="0" name=""/>
        <dsp:cNvSpPr/>
      </dsp:nvSpPr>
      <dsp:spPr>
        <a:xfrm>
          <a:off x="2669737" y="135089"/>
          <a:ext cx="1667700" cy="667080"/>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3003277" y="135089"/>
        <a:ext cx="1000620" cy="667080"/>
      </dsp:txXfrm>
    </dsp:sp>
    <dsp:sp modelId="{FA5C046D-9C95-4DE0-A0E7-673D88C606B5}">
      <dsp:nvSpPr>
        <dsp:cNvPr id="0" name=""/>
        <dsp:cNvSpPr/>
      </dsp:nvSpPr>
      <dsp:spPr>
        <a:xfrm>
          <a:off x="3975409" y="135089"/>
          <a:ext cx="1667700" cy="667080"/>
        </a:xfrm>
        <a:prstGeom prst="chevron">
          <a:avLst/>
        </a:prstGeom>
        <a:solidFill>
          <a:srgbClr val="71C5E7"/>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a:t>
          </a:r>
          <a:br>
            <a:rPr lang="en-AU" sz="1200" b="1" kern="1200"/>
          </a:br>
          <a:r>
            <a:rPr lang="en-AU" sz="1200" b="1" kern="1200"/>
            <a:t>Identify priority areas</a:t>
          </a:r>
        </a:p>
      </dsp:txBody>
      <dsp:txXfrm>
        <a:off x="4308949" y="135089"/>
        <a:ext cx="1000620" cy="667080"/>
      </dsp:txXfrm>
    </dsp:sp>
    <dsp:sp modelId="{089F041C-C924-44C7-AABB-10887EF856D1}">
      <dsp:nvSpPr>
        <dsp:cNvPr id="0" name=""/>
        <dsp:cNvSpPr/>
      </dsp:nvSpPr>
      <dsp:spPr>
        <a:xfrm>
          <a:off x="5338057" y="135089"/>
          <a:ext cx="1667700" cy="667080"/>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671597" y="135089"/>
        <a:ext cx="1000620" cy="667080"/>
      </dsp:txXfrm>
    </dsp:sp>
    <dsp:sp modelId="{7D477364-1588-4A94-B211-1C1ADAB972B8}">
      <dsp:nvSpPr>
        <dsp:cNvPr id="0" name=""/>
        <dsp:cNvSpPr/>
      </dsp:nvSpPr>
      <dsp:spPr>
        <a:xfrm>
          <a:off x="6672217" y="135089"/>
          <a:ext cx="1667700" cy="667080"/>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7005757" y="135089"/>
        <a:ext cx="1000620" cy="667080"/>
      </dsp:txXfrm>
    </dsp:sp>
    <dsp:sp modelId="{98D43B6C-FD00-419B-ACE5-A9E82D124E51}">
      <dsp:nvSpPr>
        <dsp:cNvPr id="0" name=""/>
        <dsp:cNvSpPr/>
      </dsp:nvSpPr>
      <dsp:spPr>
        <a:xfrm>
          <a:off x="8006377" y="135089"/>
          <a:ext cx="1667700" cy="667080"/>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339917" y="135089"/>
        <a:ext cx="1000620" cy="667080"/>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19946" y="128354"/>
          <a:ext cx="1629939" cy="651975"/>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19946" y="128354"/>
        <a:ext cx="1466945" cy="651975"/>
      </dsp:txXfrm>
    </dsp:sp>
    <dsp:sp modelId="{6CAD9693-EB49-43BB-B6AA-AECA936D57F9}">
      <dsp:nvSpPr>
        <dsp:cNvPr id="0" name=""/>
        <dsp:cNvSpPr/>
      </dsp:nvSpPr>
      <dsp:spPr>
        <a:xfrm>
          <a:off x="1327067" y="128354"/>
          <a:ext cx="1629939" cy="651975"/>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53055" y="128354"/>
        <a:ext cx="977964" cy="651975"/>
      </dsp:txXfrm>
    </dsp:sp>
    <dsp:sp modelId="{378097A8-D790-459A-8DFA-DD60E8909218}">
      <dsp:nvSpPr>
        <dsp:cNvPr id="0" name=""/>
        <dsp:cNvSpPr/>
      </dsp:nvSpPr>
      <dsp:spPr>
        <a:xfrm>
          <a:off x="2609288" y="128354"/>
          <a:ext cx="1629939" cy="651975"/>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35276" y="128354"/>
        <a:ext cx="977964" cy="651975"/>
      </dsp:txXfrm>
    </dsp:sp>
    <dsp:sp modelId="{FA5C046D-9C95-4DE0-A0E7-673D88C606B5}">
      <dsp:nvSpPr>
        <dsp:cNvPr id="0" name=""/>
        <dsp:cNvSpPr/>
      </dsp:nvSpPr>
      <dsp:spPr>
        <a:xfrm>
          <a:off x="3913240" y="128354"/>
          <a:ext cx="1629939" cy="651975"/>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39228" y="128354"/>
        <a:ext cx="977964" cy="651975"/>
      </dsp:txXfrm>
    </dsp:sp>
    <dsp:sp modelId="{089F041C-C924-44C7-AABB-10887EF856D1}">
      <dsp:nvSpPr>
        <dsp:cNvPr id="0" name=""/>
        <dsp:cNvSpPr/>
      </dsp:nvSpPr>
      <dsp:spPr>
        <a:xfrm>
          <a:off x="5189349" y="128354"/>
          <a:ext cx="1629939" cy="651975"/>
        </a:xfrm>
        <a:prstGeom prst="chevron">
          <a:avLst/>
        </a:prstGeom>
        <a:solidFill>
          <a:srgbClr val="7DBB6E"/>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15337" y="128354"/>
        <a:ext cx="977964" cy="651975"/>
      </dsp:txXfrm>
    </dsp:sp>
    <dsp:sp modelId="{7D477364-1588-4A94-B211-1C1ADAB972B8}">
      <dsp:nvSpPr>
        <dsp:cNvPr id="0" name=""/>
        <dsp:cNvSpPr/>
      </dsp:nvSpPr>
      <dsp:spPr>
        <a:xfrm>
          <a:off x="6521143" y="128354"/>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47131" y="128354"/>
        <a:ext cx="977964" cy="651975"/>
      </dsp:txXfrm>
    </dsp:sp>
    <dsp:sp modelId="{98D43B6C-FD00-419B-ACE5-A9E82D124E51}">
      <dsp:nvSpPr>
        <dsp:cNvPr id="0" name=""/>
        <dsp:cNvSpPr/>
      </dsp:nvSpPr>
      <dsp:spPr>
        <a:xfrm>
          <a:off x="7825095" y="128354"/>
          <a:ext cx="1629939" cy="651975"/>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51083" y="128354"/>
        <a:ext cx="977964" cy="651975"/>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127FFF0-23C3-4EA7-ADD7-8ADF778FBE6F}">
      <dsp:nvSpPr>
        <dsp:cNvPr id="0" name=""/>
        <dsp:cNvSpPr/>
      </dsp:nvSpPr>
      <dsp:spPr>
        <a:xfrm>
          <a:off x="641" y="0"/>
          <a:ext cx="1313165" cy="575309"/>
        </a:xfrm>
        <a:prstGeom prst="roundRect">
          <a:avLst>
            <a:gd name="adj" fmla="val 10000"/>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buClrTx/>
            <a:buSzTx/>
            <a:buFontTx/>
            <a:buNone/>
          </a:pPr>
          <a:r>
            <a:rPr lang="en-AU" sz="1200" b="1" kern="1200">
              <a:solidFill>
                <a:schemeClr val="lt1"/>
              </a:solidFill>
              <a:effectLst/>
              <a:latin typeface="+mn-lt"/>
              <a:ea typeface="+mn-ea"/>
              <a:cs typeface="+mn-cs"/>
            </a:rPr>
            <a:t>Click here to add flexible funding items</a:t>
          </a:r>
          <a:endParaRPr lang="en-AU" sz="1200" kern="1200"/>
        </a:p>
      </dsp:txBody>
      <dsp:txXfrm>
        <a:off x="17491" y="16850"/>
        <a:ext cx="1279465" cy="541609"/>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99DED8A-7F7C-4FA6-B455-C219D94E1744}">
      <dsp:nvSpPr>
        <dsp:cNvPr id="0" name=""/>
        <dsp:cNvSpPr/>
      </dsp:nvSpPr>
      <dsp:spPr>
        <a:xfrm>
          <a:off x="19967" y="142313"/>
          <a:ext cx="1631581" cy="652632"/>
        </a:xfrm>
        <a:prstGeom prst="homePlate">
          <a:avLst/>
        </a:prstGeom>
        <a:solidFill>
          <a:srgbClr val="ED7D31"/>
        </a:solidFill>
        <a:ln w="28575"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AU" sz="1200" b="1" kern="1200"/>
            <a:t>Service details</a:t>
          </a:r>
          <a:br>
            <a:rPr lang="en-AU" sz="1200" b="1" kern="1200"/>
          </a:br>
          <a:r>
            <a:rPr lang="en-AU" sz="1200" b="1" kern="1200"/>
            <a:t>and summary</a:t>
          </a:r>
        </a:p>
      </dsp:txBody>
      <dsp:txXfrm>
        <a:off x="19967" y="142313"/>
        <a:ext cx="1468423" cy="652632"/>
      </dsp:txXfrm>
    </dsp:sp>
    <dsp:sp modelId="{6CAD9693-EB49-43BB-B6AA-AECA936D57F9}">
      <dsp:nvSpPr>
        <dsp:cNvPr id="0" name=""/>
        <dsp:cNvSpPr/>
      </dsp:nvSpPr>
      <dsp:spPr>
        <a:xfrm>
          <a:off x="1328403" y="142313"/>
          <a:ext cx="1631581" cy="652632"/>
        </a:xfrm>
        <a:prstGeom prst="chevron">
          <a:avLst/>
        </a:prstGeom>
        <a:solidFill>
          <a:srgbClr val="F27AA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1</a:t>
          </a:r>
          <a:br>
            <a:rPr lang="en-AU" sz="1200" b="1" kern="1200"/>
          </a:br>
          <a:r>
            <a:rPr lang="en-AU" sz="1200" b="1" kern="1200"/>
            <a:t>Collect data</a:t>
          </a:r>
        </a:p>
      </dsp:txBody>
      <dsp:txXfrm>
        <a:off x="1654719" y="142313"/>
        <a:ext cx="978949" cy="652632"/>
      </dsp:txXfrm>
    </dsp:sp>
    <dsp:sp modelId="{378097A8-D790-459A-8DFA-DD60E8909218}">
      <dsp:nvSpPr>
        <dsp:cNvPr id="0" name=""/>
        <dsp:cNvSpPr/>
      </dsp:nvSpPr>
      <dsp:spPr>
        <a:xfrm>
          <a:off x="2611916" y="142313"/>
          <a:ext cx="1631581" cy="652632"/>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2 Question and analyse</a:t>
          </a:r>
        </a:p>
      </dsp:txBody>
      <dsp:txXfrm>
        <a:off x="2938232" y="142313"/>
        <a:ext cx="978949" cy="652632"/>
      </dsp:txXfrm>
    </dsp:sp>
    <dsp:sp modelId="{FA5C046D-9C95-4DE0-A0E7-673D88C606B5}">
      <dsp:nvSpPr>
        <dsp:cNvPr id="0" name=""/>
        <dsp:cNvSpPr/>
      </dsp:nvSpPr>
      <dsp:spPr>
        <a:xfrm>
          <a:off x="3917181" y="142313"/>
          <a:ext cx="1631581" cy="652632"/>
        </a:xfrm>
        <a:prstGeom prst="chevron">
          <a:avLst/>
        </a:prstGeom>
        <a:solidFill>
          <a:srgbClr val="71C5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3 Identify priority areas</a:t>
          </a:r>
        </a:p>
      </dsp:txBody>
      <dsp:txXfrm>
        <a:off x="4243497" y="142313"/>
        <a:ext cx="978949" cy="652632"/>
      </dsp:txXfrm>
    </dsp:sp>
    <dsp:sp modelId="{089F041C-C924-44C7-AABB-10887EF856D1}">
      <dsp:nvSpPr>
        <dsp:cNvPr id="0" name=""/>
        <dsp:cNvSpPr/>
      </dsp:nvSpPr>
      <dsp:spPr>
        <a:xfrm>
          <a:off x="5222446" y="142313"/>
          <a:ext cx="1631581" cy="652632"/>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4</a:t>
          </a:r>
          <a:br>
            <a:rPr lang="en-AU" sz="1200" b="1" kern="1200"/>
          </a:br>
          <a:r>
            <a:rPr lang="en-AU" sz="1200" b="1" kern="1200"/>
            <a:t>Plan allied health</a:t>
          </a:r>
        </a:p>
      </dsp:txBody>
      <dsp:txXfrm>
        <a:off x="5548762" y="142313"/>
        <a:ext cx="978949" cy="652632"/>
      </dsp:txXfrm>
    </dsp:sp>
    <dsp:sp modelId="{7D477364-1588-4A94-B211-1C1ADAB972B8}">
      <dsp:nvSpPr>
        <dsp:cNvPr id="0" name=""/>
        <dsp:cNvSpPr/>
      </dsp:nvSpPr>
      <dsp:spPr>
        <a:xfrm>
          <a:off x="6499841" y="142313"/>
          <a:ext cx="1631581" cy="652632"/>
        </a:xfrm>
        <a:prstGeom prst="chevron">
          <a:avLst/>
        </a:prstGeom>
        <a:solidFill>
          <a:srgbClr val="7DBB6E"/>
        </a:solidFill>
        <a:ln w="28575" cap="flat" cmpd="sng" algn="ctr">
          <a:solidFill>
            <a:scrgbClr r="0" g="0" b="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5</a:t>
          </a:r>
          <a:br>
            <a:rPr lang="en-AU" sz="1200" b="1" kern="1200"/>
          </a:br>
          <a:r>
            <a:rPr lang="en-AU" sz="1200" b="1" kern="1200"/>
            <a:t>Select menu items</a:t>
          </a:r>
        </a:p>
      </dsp:txBody>
      <dsp:txXfrm>
        <a:off x="6826157" y="142313"/>
        <a:ext cx="978949" cy="652632"/>
      </dsp:txXfrm>
    </dsp:sp>
    <dsp:sp modelId="{98D43B6C-FD00-419B-ACE5-A9E82D124E51}">
      <dsp:nvSpPr>
        <dsp:cNvPr id="0" name=""/>
        <dsp:cNvSpPr/>
      </dsp:nvSpPr>
      <dsp:spPr>
        <a:xfrm>
          <a:off x="7832977" y="142313"/>
          <a:ext cx="1631581" cy="652632"/>
        </a:xfrm>
        <a:prstGeom prst="chevron">
          <a:avLst/>
        </a:prstGeom>
        <a:solidFill>
          <a:srgbClr val="7DBB6E"/>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AU" sz="1200" b="1" kern="1200"/>
            <a:t>Step 6 </a:t>
          </a:r>
          <a:br>
            <a:rPr lang="en-AU" sz="1200" b="1" kern="1200"/>
          </a:br>
          <a:r>
            <a:rPr lang="en-AU" sz="1200" b="1" kern="1200"/>
            <a:t>Finalise plan</a:t>
          </a:r>
        </a:p>
      </dsp:txBody>
      <dsp:txXfrm>
        <a:off x="8159293" y="142313"/>
        <a:ext cx="978949" cy="652632"/>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10.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1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5.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6.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7.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8.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layout9.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3.png"/><Relationship Id="rId7" Type="http://schemas.openxmlformats.org/officeDocument/2006/relationships/diagramColors" Target="../diagrams/colors1.xml"/><Relationship Id="rId12" Type="http://schemas.openxmlformats.org/officeDocument/2006/relationships/hyperlink" Target="http://www.education.vic.gov.au/school-readiness" TargetMode="Externa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diagramQuickStyle" Target="../diagrams/quickStyle1.xml"/><Relationship Id="rId11" Type="http://schemas.openxmlformats.org/officeDocument/2006/relationships/hyperlink" Target="https://www.education.vic.gov.au/childhood/providers/funding/Pages/SRFmenu.aspx" TargetMode="External"/><Relationship Id="rId5" Type="http://schemas.openxmlformats.org/officeDocument/2006/relationships/diagramLayout" Target="../diagrams/layout1.xml"/><Relationship Id="rId10" Type="http://schemas.openxmlformats.org/officeDocument/2006/relationships/hyperlink" Target="#Introduction!A1"/><Relationship Id="rId4" Type="http://schemas.openxmlformats.org/officeDocument/2006/relationships/diagramData" Target="../diagrams/data1.xml"/><Relationship Id="rId9" Type="http://schemas.openxmlformats.org/officeDocument/2006/relationships/hyperlink" Target="#Home!A1"/></Relationships>
</file>

<file path=xl/drawings/_rels/drawing10.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11.xml"/><Relationship Id="rId7" Type="http://schemas.openxmlformats.org/officeDocument/2006/relationships/image" Target="../media/image5.png"/><Relationship Id="rId2" Type="http://schemas.openxmlformats.org/officeDocument/2006/relationships/diagramLayout" Target="../diagrams/layout11.xml"/><Relationship Id="rId1" Type="http://schemas.openxmlformats.org/officeDocument/2006/relationships/diagramData" Target="../diagrams/data11.xml"/><Relationship Id="rId6" Type="http://schemas.openxmlformats.org/officeDocument/2006/relationships/hyperlink" Target="#Home!A1"/><Relationship Id="rId5" Type="http://schemas.microsoft.com/office/2007/relationships/diagramDrawing" Target="../diagrams/drawing11.xml"/><Relationship Id="rId4" Type="http://schemas.openxmlformats.org/officeDocument/2006/relationships/diagramColors" Target="../diagrams/colors11.xml"/></Relationships>
</file>

<file path=xl/drawings/_rels/drawing2.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diagramData" Target="../diagrams/data2.xml"/><Relationship Id="rId7" Type="http://schemas.microsoft.com/office/2007/relationships/diagramDrawing" Target="../diagrams/drawing2.xml"/><Relationship Id="rId2" Type="http://schemas.openxmlformats.org/officeDocument/2006/relationships/image" Target="../media/image4.png"/><Relationship Id="rId1" Type="http://schemas.openxmlformats.org/officeDocument/2006/relationships/hyperlink" Target="https://www.education.vic.gov.au/childhood/providers/funding/Pages/srf.aspx#link43" TargetMode="External"/><Relationship Id="rId6" Type="http://schemas.openxmlformats.org/officeDocument/2006/relationships/diagramColors" Target="../diagrams/colors2.xml"/><Relationship Id="rId5" Type="http://schemas.openxmlformats.org/officeDocument/2006/relationships/diagramQuickStyle" Target="../diagrams/quickStyle2.xml"/><Relationship Id="rId10" Type="http://schemas.openxmlformats.org/officeDocument/2006/relationships/image" Target="../media/image6.png"/><Relationship Id="rId4" Type="http://schemas.openxmlformats.org/officeDocument/2006/relationships/diagramLayout" Target="../diagrams/layout2.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3.xml"/><Relationship Id="rId7" Type="http://schemas.openxmlformats.org/officeDocument/2006/relationships/image" Target="../media/image5.png"/><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hyperlink" Target="#Home!A1"/><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4.xml"/><Relationship Id="rId7" Type="http://schemas.openxmlformats.org/officeDocument/2006/relationships/image" Target="../media/image5.png"/><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hyperlink" Target="#Home!A1"/><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5.xml"/><Relationship Id="rId7" Type="http://schemas.openxmlformats.org/officeDocument/2006/relationships/image" Target="../media/image5.png"/><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hyperlink" Target="#Home!A1"/><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6.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6.xml"/><Relationship Id="rId7" Type="http://schemas.openxmlformats.org/officeDocument/2006/relationships/image" Target="../media/image5.png"/><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hyperlink" Target="#Home!A1"/><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7.xml"/><Relationship Id="rId7" Type="http://schemas.openxmlformats.org/officeDocument/2006/relationships/image" Target="../media/image5.png"/><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hyperlink" Target="#Home!A1"/><Relationship Id="rId5" Type="http://schemas.microsoft.com/office/2007/relationships/diagramDrawing" Target="../diagrams/drawing7.xml"/><Relationship Id="rId4" Type="http://schemas.openxmlformats.org/officeDocument/2006/relationships/diagramColors" Target="../diagrams/colors7.xml"/></Relationships>
</file>

<file path=xl/drawings/_rels/drawing8.xml.rels><?xml version="1.0" encoding="UTF-8" standalone="yes"?>
<Relationships xmlns="http://schemas.openxmlformats.org/package/2006/relationships"><Relationship Id="rId8" Type="http://schemas.openxmlformats.org/officeDocument/2006/relationships/diagramQuickStyle" Target="../diagrams/quickStyle9.xml"/><Relationship Id="rId13" Type="http://schemas.openxmlformats.org/officeDocument/2006/relationships/image" Target="../media/image6.png"/><Relationship Id="rId3" Type="http://schemas.openxmlformats.org/officeDocument/2006/relationships/diagramQuickStyle" Target="../diagrams/quickStyle8.xml"/><Relationship Id="rId7" Type="http://schemas.openxmlformats.org/officeDocument/2006/relationships/diagramLayout" Target="../diagrams/layout9.xml"/><Relationship Id="rId12" Type="http://schemas.openxmlformats.org/officeDocument/2006/relationships/image" Target="../media/image5.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diagramData" Target="../diagrams/data9.xml"/><Relationship Id="rId11" Type="http://schemas.openxmlformats.org/officeDocument/2006/relationships/hyperlink" Target="#Home!A1"/><Relationship Id="rId5" Type="http://schemas.microsoft.com/office/2007/relationships/diagramDrawing" Target="../diagrams/drawing8.xml"/><Relationship Id="rId10" Type="http://schemas.microsoft.com/office/2007/relationships/diagramDrawing" Target="../diagrams/drawing9.xml"/><Relationship Id="rId4" Type="http://schemas.openxmlformats.org/officeDocument/2006/relationships/diagramColors" Target="../diagrams/colors8.xml"/><Relationship Id="rId9" Type="http://schemas.openxmlformats.org/officeDocument/2006/relationships/diagramColors" Target="../diagrams/colors9.xml"/></Relationships>
</file>

<file path=xl/drawings/_rels/drawing9.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QuickStyle" Target="../diagrams/quickStyle10.xml"/><Relationship Id="rId7" Type="http://schemas.openxmlformats.org/officeDocument/2006/relationships/image" Target="../media/image5.png"/><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hyperlink" Target="#Home!A1"/><Relationship Id="rId5" Type="http://schemas.microsoft.com/office/2007/relationships/diagramDrawing" Target="../diagrams/drawing10.xml"/><Relationship Id="rId4" Type="http://schemas.openxmlformats.org/officeDocument/2006/relationships/diagramColors" Target="../diagrams/colors10.xml"/></Relationships>
</file>

<file path=xl/drawings/drawing1.xml><?xml version="1.0" encoding="utf-8"?>
<xdr:wsDr xmlns:xdr="http://schemas.openxmlformats.org/drawingml/2006/spreadsheetDrawing" xmlns:a="http://schemas.openxmlformats.org/drawingml/2006/main">
  <xdr:twoCellAnchor editAs="oneCell">
    <xdr:from>
      <xdr:col>0</xdr:col>
      <xdr:colOff>10707</xdr:colOff>
      <xdr:row>3</xdr:row>
      <xdr:rowOff>75373</xdr:rowOff>
    </xdr:from>
    <xdr:to>
      <xdr:col>14</xdr:col>
      <xdr:colOff>615142</xdr:colOff>
      <xdr:row>28</xdr:row>
      <xdr:rowOff>143291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707" y="646873"/>
          <a:ext cx="9105498" cy="4830418"/>
        </a:xfrm>
        <a:prstGeom prst="rect">
          <a:avLst/>
        </a:prstGeom>
      </xdr:spPr>
    </xdr:pic>
    <xdr:clientData/>
  </xdr:twoCellAnchor>
  <xdr:twoCellAnchor>
    <xdr:from>
      <xdr:col>0</xdr:col>
      <xdr:colOff>0</xdr:colOff>
      <xdr:row>27</xdr:row>
      <xdr:rowOff>45224</xdr:rowOff>
    </xdr:from>
    <xdr:to>
      <xdr:col>15</xdr:col>
      <xdr:colOff>0</xdr:colOff>
      <xdr:row>31</xdr:row>
      <xdr:rowOff>78406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0" y="4931549"/>
          <a:ext cx="9553575" cy="7570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0</xdr:colOff>
      <xdr:row>0</xdr:row>
      <xdr:rowOff>0</xdr:rowOff>
    </xdr:from>
    <xdr:to>
      <xdr:col>14</xdr:col>
      <xdr:colOff>609600</xdr:colOff>
      <xdr:row>3</xdr:row>
      <xdr:rowOff>85725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t="16722" b="38903"/>
        <a:stretch/>
      </xdr:blipFill>
      <xdr:spPr>
        <a:xfrm>
          <a:off x="0" y="0"/>
          <a:ext cx="9144000" cy="657225"/>
        </a:xfrm>
        <a:prstGeom prst="rect">
          <a:avLst/>
        </a:prstGeom>
      </xdr:spPr>
    </xdr:pic>
    <xdr:clientData/>
  </xdr:twoCellAnchor>
  <xdr:twoCellAnchor editAs="oneCell">
    <xdr:from>
      <xdr:col>0</xdr:col>
      <xdr:colOff>0</xdr:colOff>
      <xdr:row>3</xdr:row>
      <xdr:rowOff>74544</xdr:rowOff>
    </xdr:from>
    <xdr:to>
      <xdr:col>5</xdr:col>
      <xdr:colOff>190500</xdr:colOff>
      <xdr:row>31</xdr:row>
      <xdr:rowOff>74544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0" y="646044"/>
          <a:ext cx="3238500" cy="5334000"/>
        </a:xfrm>
        <a:prstGeom prst="rect">
          <a:avLst/>
        </a:prstGeom>
      </xdr:spPr>
    </xdr:pic>
    <xdr:clientData/>
  </xdr:twoCellAnchor>
  <xdr:twoCellAnchor>
    <xdr:from>
      <xdr:col>4</xdr:col>
      <xdr:colOff>581026</xdr:colOff>
      <xdr:row>22</xdr:row>
      <xdr:rowOff>47625</xdr:rowOff>
    </xdr:from>
    <xdr:to>
      <xdr:col>7</xdr:col>
      <xdr:colOff>600076</xdr:colOff>
      <xdr:row>26</xdr:row>
      <xdr:rowOff>109537</xdr:rowOff>
    </xdr:to>
    <xdr:graphicFrame macro="">
      <xdr:nvGraphicFramePr>
        <xdr:cNvPr id="7" name="Diagram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clientData/>
  </xdr:twoCellAnchor>
  <xdr:twoCellAnchor>
    <xdr:from>
      <xdr:col>8</xdr:col>
      <xdr:colOff>209550</xdr:colOff>
      <xdr:row>22</xdr:row>
      <xdr:rowOff>47625</xdr:rowOff>
    </xdr:from>
    <xdr:to>
      <xdr:col>11</xdr:col>
      <xdr:colOff>227615</xdr:colOff>
      <xdr:row>26</xdr:row>
      <xdr:rowOff>116498</xdr:rowOff>
    </xdr:to>
    <xdr:grpSp>
      <xdr:nvGrpSpPr>
        <xdr:cNvPr id="8" name="Group 7">
          <a:hlinkClick xmlns:r="http://schemas.openxmlformats.org/officeDocument/2006/relationships" r:id="rId9"/>
          <a:extLst>
            <a:ext uri="{FF2B5EF4-FFF2-40B4-BE49-F238E27FC236}">
              <a16:creationId xmlns:a16="http://schemas.microsoft.com/office/drawing/2014/main" id="{00000000-0008-0000-0000-000008000000}"/>
            </a:ext>
          </a:extLst>
        </xdr:cNvPr>
        <xdr:cNvGrpSpPr/>
      </xdr:nvGrpSpPr>
      <xdr:grpSpPr>
        <a:xfrm>
          <a:off x="5086350" y="4238625"/>
          <a:ext cx="1846865" cy="830873"/>
          <a:chOff x="492" y="-17769"/>
          <a:chExt cx="1846865" cy="830873"/>
        </a:xfrm>
        <a:scene3d>
          <a:camera prst="orthographicFront">
            <a:rot lat="0" lon="0" rev="0"/>
          </a:camera>
          <a:lightRig rig="soft" dir="t">
            <a:rot lat="0" lon="0" rev="0"/>
          </a:lightRig>
        </a:scene3d>
      </xdr:grpSpPr>
      <xdr:sp macro="" textlink="">
        <xdr:nvSpPr>
          <xdr:cNvPr id="9" name="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492" y="10806"/>
            <a:ext cx="1846865" cy="802298"/>
          </a:xfrm>
          <a:prstGeom prst="rect">
            <a:avLst/>
          </a:prstGeom>
          <a:ln>
            <a:noFill/>
          </a:ln>
          <a:effectLst>
            <a:outerShdw blurRad="107950" dist="12700" dir="5400000" algn="ctr">
              <a:srgbClr val="000000"/>
            </a:outerShdw>
          </a:effectLst>
          <a:sp3d contourW="44450" prstMaterial="matte">
            <a:bevelT w="63500" h="63500" prst="artDeco"/>
            <a:contourClr>
              <a:srgbClr val="FFFFFF"/>
            </a:contourClr>
          </a:sp3d>
        </xdr:spPr>
        <xdr:style>
          <a:lnRef idx="2">
            <a:scrgbClr r="0" g="0" b="0"/>
          </a:lnRef>
          <a:fillRef idx="1">
            <a:schemeClr val="accent2">
              <a:hueOff val="0"/>
              <a:satOff val="0"/>
              <a:lumOff val="0"/>
              <a:alphaOff val="0"/>
            </a:schemeClr>
          </a:fillRef>
          <a:effectRef idx="0">
            <a:scrgbClr r="0" g="0" b="0"/>
          </a:effectRef>
          <a:fontRef idx="minor">
            <a:schemeClr val="lt1"/>
          </a:fontRef>
        </xdr:style>
      </xdr:sp>
      <xdr:sp macro="" textlink="">
        <xdr:nvSpPr>
          <xdr:cNvPr id="10" name="TextBox 9">
            <a:hlinkClick xmlns:r="http://schemas.openxmlformats.org/officeDocument/2006/relationships" r:id="rId11"/>
            <a:extLst>
              <a:ext uri="{FF2B5EF4-FFF2-40B4-BE49-F238E27FC236}">
                <a16:creationId xmlns:a16="http://schemas.microsoft.com/office/drawing/2014/main" id="{00000000-0008-0000-0000-00000A000000}"/>
              </a:ext>
            </a:extLst>
          </xdr:cNvPr>
          <xdr:cNvSpPr txBox="1"/>
        </xdr:nvSpPr>
        <xdr:spPr>
          <a:xfrm>
            <a:off x="492" y="-17769"/>
            <a:ext cx="1846865" cy="802298"/>
          </a:xfrm>
          <a:prstGeom prst="rect">
            <a:avLst/>
          </a:prstGeom>
          <a:sp3d/>
        </xdr:spPr>
        <xdr:style>
          <a:lnRef idx="0">
            <a:scrgbClr r="0" g="0" b="0"/>
          </a:lnRef>
          <a:fillRef idx="0">
            <a:scrgbClr r="0" g="0" b="0"/>
          </a:fillRef>
          <a:effectRef idx="0">
            <a:scrgbClr r="0" g="0" b="0"/>
          </a:effectRef>
          <a:fontRef idx="minor">
            <a:schemeClr val="lt1"/>
          </a:fontRef>
        </xdr:style>
        <xdr:txBody>
          <a:bodyPr spcFirstLastPara="0" vert="horz" wrap="square" lIns="83820" tIns="83820" rIns="83820" bIns="83820" numCol="1" spcCol="1270" anchor="ctr" anchorCtr="0">
            <a:noAutofit/>
          </a:bodyPr>
          <a:lstStyle/>
          <a:p>
            <a:pPr marL="0" lvl="0" indent="0" algn="ctr" defTabSz="977900">
              <a:lnSpc>
                <a:spcPct val="90000"/>
              </a:lnSpc>
              <a:spcBef>
                <a:spcPct val="0"/>
              </a:spcBef>
              <a:spcAft>
                <a:spcPct val="35000"/>
              </a:spcAft>
              <a:buNone/>
            </a:pPr>
            <a:r>
              <a:rPr lang="en-AU" sz="1400" kern="1200">
                <a:latin typeface="Arial" panose="020B0604020202020204" pitchFamily="34" charset="0"/>
                <a:cs typeface="Arial" panose="020B0604020202020204" pitchFamily="34" charset="0"/>
              </a:rPr>
              <a:t>Click here for School</a:t>
            </a:r>
            <a:r>
              <a:rPr lang="en-AU" sz="1400" kern="1200" baseline="0">
                <a:latin typeface="Arial" panose="020B0604020202020204" pitchFamily="34" charset="0"/>
                <a:cs typeface="Arial" panose="020B0604020202020204" pitchFamily="34" charset="0"/>
              </a:rPr>
              <a:t> Readiness Funding Menu</a:t>
            </a:r>
            <a:endParaRPr lang="en-AU" sz="1400" kern="1200">
              <a:latin typeface="Arial" panose="020B0604020202020204" pitchFamily="34" charset="0"/>
              <a:cs typeface="Arial" panose="020B0604020202020204" pitchFamily="34" charset="0"/>
            </a:endParaRPr>
          </a:p>
        </xdr:txBody>
      </xdr:sp>
    </xdr:grpSp>
    <xdr:clientData/>
  </xdr:twoCellAnchor>
  <xdr:twoCellAnchor>
    <xdr:from>
      <xdr:col>0</xdr:col>
      <xdr:colOff>333376</xdr:colOff>
      <xdr:row>0</xdr:row>
      <xdr:rowOff>158839</xdr:rowOff>
    </xdr:from>
    <xdr:to>
      <xdr:col>11</xdr:col>
      <xdr:colOff>600076</xdr:colOff>
      <xdr:row>2</xdr:row>
      <xdr:rowOff>171450</xdr:rowOff>
    </xdr:to>
    <xdr:sp macro="" textlink="">
      <xdr:nvSpPr>
        <xdr:cNvPr id="5" name="Title 1">
          <a:extLst>
            <a:ext uri="{FF2B5EF4-FFF2-40B4-BE49-F238E27FC236}">
              <a16:creationId xmlns:a16="http://schemas.microsoft.com/office/drawing/2014/main" id="{00000000-0008-0000-0000-000005000000}"/>
            </a:ext>
          </a:extLst>
        </xdr:cNvPr>
        <xdr:cNvSpPr>
          <a:spLocks noGrp="1"/>
        </xdr:cNvSpPr>
      </xdr:nvSpPr>
      <xdr:spPr>
        <a:xfrm>
          <a:off x="333376" y="158839"/>
          <a:ext cx="6972300" cy="393611"/>
        </a:xfrm>
        <a:prstGeom prst="rect">
          <a:avLst/>
        </a:prstGeom>
      </xdr:spPr>
      <xdr:txBody>
        <a:bodyPr vert="horz" wrap="square" lIns="0" tIns="0" rIns="0" bIns="0" rtlCol="0" anchor="t">
          <a:normAutofit/>
        </a:bodyPr>
        <a:lstStyle>
          <a:lvl1pPr algn="l" defTabSz="914400" rtl="0" eaLnBrk="1" latinLnBrk="0" hangingPunct="1">
            <a:lnSpc>
              <a:spcPct val="90000"/>
            </a:lnSpc>
            <a:spcBef>
              <a:spcPct val="0"/>
            </a:spcBef>
            <a:buNone/>
            <a:defRPr sz="2200" b="1" i="0" kern="1200" baseline="0">
              <a:solidFill>
                <a:schemeClr val="tx1"/>
              </a:solidFill>
              <a:latin typeface="Arial" charset="0"/>
              <a:ea typeface="Arial" charset="0"/>
              <a:cs typeface="Arial" charset="0"/>
            </a:defRPr>
          </a:lvl1pPr>
        </a:lstStyle>
        <a:p>
          <a:r>
            <a:rPr lang="en-US">
              <a:solidFill>
                <a:srgbClr val="AF272F"/>
              </a:solidFill>
            </a:rPr>
            <a:t>School</a:t>
          </a:r>
          <a:r>
            <a:rPr lang="en-AU">
              <a:solidFill>
                <a:srgbClr val="AF272F"/>
              </a:solidFill>
            </a:rPr>
            <a:t> Readiness Funding annual plan 2020</a:t>
          </a:r>
          <a:endParaRPr lang="en-US">
            <a:solidFill>
              <a:srgbClr val="AF272F"/>
            </a:solidFill>
          </a:endParaRPr>
        </a:p>
      </xdr:txBody>
    </xdr:sp>
    <xdr:clientData/>
  </xdr:twoCellAnchor>
  <xdr:twoCellAnchor>
    <xdr:from>
      <xdr:col>11</xdr:col>
      <xdr:colOff>447675</xdr:colOff>
      <xdr:row>22</xdr:row>
      <xdr:rowOff>66675</xdr:rowOff>
    </xdr:from>
    <xdr:to>
      <xdr:col>14</xdr:col>
      <xdr:colOff>465740</xdr:colOff>
      <xdr:row>26</xdr:row>
      <xdr:rowOff>106973</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00000000-0008-0000-0000-00000C000000}"/>
            </a:ext>
          </a:extLst>
        </xdr:cNvPr>
        <xdr:cNvSpPr/>
      </xdr:nvSpPr>
      <xdr:spPr>
        <a:xfrm>
          <a:off x="7127081" y="4257675"/>
          <a:ext cx="1839722" cy="802298"/>
        </a:xfrm>
        <a:prstGeom prst="rect">
          <a:avLst/>
        </a:prstGeom>
        <a:solidFill>
          <a:schemeClr val="accent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rgbClr r="0" g="0" b="0"/>
        </a:lnRef>
        <a:fillRef idx="1">
          <a:schemeClr val="accent2">
            <a:hueOff val="0"/>
            <a:satOff val="0"/>
            <a:lumOff val="0"/>
            <a:alphaOff val="0"/>
          </a:schemeClr>
        </a:fillRef>
        <a:effectRef idx="0">
          <a:scrgbClr r="0" g="0" b="0"/>
        </a:effectRef>
        <a:fontRef idx="minor">
          <a:schemeClr val="lt1"/>
        </a:fontRef>
      </xdr:style>
      <xdr:txBody>
        <a:bodyPr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400">
              <a:solidFill>
                <a:schemeClr val="lt1"/>
              </a:solidFill>
              <a:effectLst/>
              <a:latin typeface="Arial" panose="020B0604020202020204" pitchFamily="34" charset="0"/>
              <a:ea typeface="+mn-ea"/>
              <a:cs typeface="Arial" panose="020B0604020202020204" pitchFamily="34" charset="0"/>
            </a:rPr>
            <a:t>Click here for the School Readiness Funding website</a:t>
          </a:r>
          <a:endParaRPr lang="en-AU" sz="1400">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21</xdr:row>
          <xdr:rowOff>9525</xdr:rowOff>
        </xdr:from>
        <xdr:to>
          <xdr:col>3</xdr:col>
          <xdr:colOff>171450</xdr:colOff>
          <xdr:row>22</xdr:row>
          <xdr:rowOff>180975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9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9525</xdr:rowOff>
        </xdr:from>
        <xdr:to>
          <xdr:col>3</xdr:col>
          <xdr:colOff>171450</xdr:colOff>
          <xdr:row>17</xdr:row>
          <xdr:rowOff>180975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9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3</xdr:col>
          <xdr:colOff>171450</xdr:colOff>
          <xdr:row>13</xdr:row>
          <xdr:rowOff>180975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9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9525</xdr:rowOff>
        </xdr:from>
        <xdr:to>
          <xdr:col>3</xdr:col>
          <xdr:colOff>171450</xdr:colOff>
          <xdr:row>10</xdr:row>
          <xdr:rowOff>180975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9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9525</xdr:rowOff>
        </xdr:from>
        <xdr:to>
          <xdr:col>3</xdr:col>
          <xdr:colOff>171450</xdr:colOff>
          <xdr:row>6</xdr:row>
          <xdr:rowOff>180975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9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180975</xdr:rowOff>
        </xdr:from>
        <xdr:to>
          <xdr:col>5</xdr:col>
          <xdr:colOff>209550</xdr:colOff>
          <xdr:row>35</xdr:row>
          <xdr:rowOff>180975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9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180975</xdr:rowOff>
        </xdr:from>
        <xdr:to>
          <xdr:col>5</xdr:col>
          <xdr:colOff>209550</xdr:colOff>
          <xdr:row>41</xdr:row>
          <xdr:rowOff>180975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9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xdr:col>
      <xdr:colOff>57150</xdr:colOff>
      <xdr:row>4</xdr:row>
      <xdr:rowOff>171451</xdr:rowOff>
    </xdr:from>
    <xdr:to>
      <xdr:col>9</xdr:col>
      <xdr:colOff>685800</xdr:colOff>
      <xdr:row>4</xdr:row>
      <xdr:rowOff>857251</xdr:rowOff>
    </xdr:to>
    <xdr:sp macro="" textlink="">
      <xdr:nvSpPr>
        <xdr:cNvPr id="15" name="TextBox 14">
          <a:extLst>
            <a:ext uri="{FF2B5EF4-FFF2-40B4-BE49-F238E27FC236}">
              <a16:creationId xmlns:a16="http://schemas.microsoft.com/office/drawing/2014/main" id="{00000000-0008-0000-0900-00000F000000}"/>
            </a:ext>
          </a:extLst>
        </xdr:cNvPr>
        <xdr:cNvSpPr txBox="1"/>
      </xdr:nvSpPr>
      <xdr:spPr>
        <a:xfrm>
          <a:off x="234315" y="1219201"/>
          <a:ext cx="945261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Before submitting your School Readiness Funding annual plan, please review the following steps.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enter text on a new line in the same cell, press the ‘Alt’ and ‘Enter’ button at the same time. To move to a new cell, just press ‘Enter’.</a:t>
          </a:r>
          <a:endParaRPr lang="en-AU" sz="1100"/>
        </a:p>
      </xdr:txBody>
    </xdr:sp>
    <xdr:clientData/>
  </xdr:twoCellAnchor>
  <xdr:twoCellAnchor>
    <xdr:from>
      <xdr:col>0</xdr:col>
      <xdr:colOff>0</xdr:colOff>
      <xdr:row>0</xdr:row>
      <xdr:rowOff>0</xdr:rowOff>
    </xdr:from>
    <xdr:to>
      <xdr:col>8</xdr:col>
      <xdr:colOff>1990725</xdr:colOff>
      <xdr:row>1</xdr:row>
      <xdr:rowOff>0</xdr:rowOff>
    </xdr:to>
    <xdr:sp macro="" textlink="">
      <xdr:nvSpPr>
        <xdr:cNvPr id="16" name="TextBox 15">
          <a:extLst>
            <a:ext uri="{FF2B5EF4-FFF2-40B4-BE49-F238E27FC236}">
              <a16:creationId xmlns:a16="http://schemas.microsoft.com/office/drawing/2014/main" id="{00000000-0008-0000-0900-000010000000}"/>
            </a:ext>
          </a:extLst>
        </xdr:cNvPr>
        <xdr:cNvSpPr txBox="1"/>
      </xdr:nvSpPr>
      <xdr:spPr>
        <a:xfrm>
          <a:off x="0" y="0"/>
          <a:ext cx="769620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Finalise plan</a:t>
          </a:r>
        </a:p>
      </xdr:txBody>
    </xdr:sp>
    <xdr:clientData/>
  </xdr:twoCellAnchor>
  <xdr:twoCellAnchor editAs="absolute">
    <xdr:from>
      <xdr:col>0</xdr:col>
      <xdr:colOff>0</xdr:colOff>
      <xdr:row>0</xdr:row>
      <xdr:rowOff>377190</xdr:rowOff>
    </xdr:from>
    <xdr:to>
      <xdr:col>9</xdr:col>
      <xdr:colOff>706755</xdr:colOff>
      <xdr:row>4</xdr:row>
      <xdr:rowOff>211455</xdr:rowOff>
    </xdr:to>
    <xdr:graphicFrame macro="">
      <xdr:nvGraphicFramePr>
        <xdr:cNvPr id="17" name="Diagram 16">
          <a:extLst>
            <a:ext uri="{FF2B5EF4-FFF2-40B4-BE49-F238E27FC236}">
              <a16:creationId xmlns:a16="http://schemas.microsoft.com/office/drawing/2014/main" id="{00000000-0008-0000-0900-00001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19050</xdr:colOff>
      <xdr:row>0</xdr:row>
      <xdr:rowOff>38100</xdr:rowOff>
    </xdr:from>
    <xdr:to>
      <xdr:col>4</xdr:col>
      <xdr:colOff>87630</xdr:colOff>
      <xdr:row>0</xdr:row>
      <xdr:rowOff>342900</xdr:rowOff>
    </xdr:to>
    <xdr:grpSp>
      <xdr:nvGrpSpPr>
        <xdr:cNvPr id="18" name="Group 17">
          <a:hlinkClick xmlns:r="http://schemas.openxmlformats.org/officeDocument/2006/relationships" r:id="rId6"/>
          <a:extLst>
            <a:ext uri="{FF2B5EF4-FFF2-40B4-BE49-F238E27FC236}">
              <a16:creationId xmlns:a16="http://schemas.microsoft.com/office/drawing/2014/main" id="{00000000-0008-0000-0900-000012000000}"/>
            </a:ext>
          </a:extLst>
        </xdr:cNvPr>
        <xdr:cNvGrpSpPr/>
      </xdr:nvGrpSpPr>
      <xdr:grpSpPr>
        <a:xfrm>
          <a:off x="19050" y="38100"/>
          <a:ext cx="792480" cy="304800"/>
          <a:chOff x="0" y="38100"/>
          <a:chExt cx="790575" cy="304800"/>
        </a:xfrm>
      </xdr:grpSpPr>
      <xdr:pic>
        <xdr:nvPicPr>
          <xdr:cNvPr id="19" name="Picture 18" descr="Home">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TextBox 19">
            <a:extLst>
              <a:ext uri="{FF2B5EF4-FFF2-40B4-BE49-F238E27FC236}">
                <a16:creationId xmlns:a16="http://schemas.microsoft.com/office/drawing/2014/main" id="{00000000-0008-0000-0900-000014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8</xdr:col>
      <xdr:colOff>514350</xdr:colOff>
      <xdr:row>0</xdr:row>
      <xdr:rowOff>0</xdr:rowOff>
    </xdr:from>
    <xdr:to>
      <xdr:col>9</xdr:col>
      <xdr:colOff>472440</xdr:colOff>
      <xdr:row>0</xdr:row>
      <xdr:rowOff>472440</xdr:rowOff>
    </xdr:to>
    <xdr:pic>
      <xdr:nvPicPr>
        <xdr:cNvPr id="21" name="Picture 20" descr="C:\Users\09440566\AppData\Local\Temp\SNAGHTML1092d056.PN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238125</xdr:colOff>
      <xdr:row>2</xdr:row>
      <xdr:rowOff>457200</xdr:rowOff>
    </xdr:from>
    <xdr:to>
      <xdr:col>7</xdr:col>
      <xdr:colOff>352425</xdr:colOff>
      <xdr:row>3</xdr:row>
      <xdr:rowOff>0</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00000000-0008-0000-0100-000013000000}"/>
            </a:ext>
          </a:extLst>
        </xdr:cNvPr>
        <xdr:cNvSpPr txBox="1"/>
      </xdr:nvSpPr>
      <xdr:spPr>
        <a:xfrm>
          <a:off x="1638300" y="1752600"/>
          <a:ext cx="2552700"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200" u="sng">
            <a:solidFill>
              <a:schemeClr val="accent5"/>
            </a:solidFill>
            <a:latin typeface="Arial" panose="020B0604020202020204" pitchFamily="34" charset="0"/>
            <a:cs typeface="Arial" panose="020B0604020202020204" pitchFamily="34" charset="0"/>
          </a:endParaRPr>
        </a:p>
      </xdr:txBody>
    </xdr:sp>
    <xdr:clientData/>
  </xdr:twoCellAnchor>
  <xdr:twoCellAnchor>
    <xdr:from>
      <xdr:col>0</xdr:col>
      <xdr:colOff>171450</xdr:colOff>
      <xdr:row>5</xdr:row>
      <xdr:rowOff>66675</xdr:rowOff>
    </xdr:from>
    <xdr:to>
      <xdr:col>16</xdr:col>
      <xdr:colOff>171450</xdr:colOff>
      <xdr:row>14</xdr:row>
      <xdr:rowOff>85725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71450" y="2619375"/>
          <a:ext cx="9334500" cy="1733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186690</xdr:colOff>
      <xdr:row>5</xdr:row>
      <xdr:rowOff>127506</xdr:rowOff>
    </xdr:from>
    <xdr:to>
      <xdr:col>15</xdr:col>
      <xdr:colOff>859155</xdr:colOff>
      <xdr:row>13</xdr:row>
      <xdr:rowOff>19671</xdr:rowOff>
    </xdr:to>
    <xdr:pic>
      <xdr:nvPicPr>
        <xdr:cNvPr id="14" name="Picture 13" descr="Figure 1: School readiness funding planning steps.">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stretch>
          <a:fillRect/>
        </a:stretch>
      </xdr:blipFill>
      <xdr:spPr>
        <a:xfrm>
          <a:off x="367665" y="2623056"/>
          <a:ext cx="9210675" cy="1336155"/>
        </a:xfrm>
        <a:prstGeom prst="rect">
          <a:avLst/>
        </a:prstGeom>
      </xdr:spPr>
    </xdr:pic>
    <xdr:clientData/>
  </xdr:twoCellAnchor>
  <xdr:twoCellAnchor>
    <xdr:from>
      <xdr:col>0</xdr:col>
      <xdr:colOff>0</xdr:colOff>
      <xdr:row>0</xdr:row>
      <xdr:rowOff>0</xdr:rowOff>
    </xdr:from>
    <xdr:to>
      <xdr:col>12</xdr:col>
      <xdr:colOff>85725</xdr:colOff>
      <xdr:row>1</xdr:row>
      <xdr:rowOff>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0" y="0"/>
          <a:ext cx="697230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Service details and summary</a:t>
          </a:r>
        </a:p>
      </xdr:txBody>
    </xdr:sp>
    <xdr:clientData/>
  </xdr:twoCellAnchor>
  <xdr:twoCellAnchor editAs="absolute">
    <xdr:from>
      <xdr:col>0</xdr:col>
      <xdr:colOff>0</xdr:colOff>
      <xdr:row>0</xdr:row>
      <xdr:rowOff>377190</xdr:rowOff>
    </xdr:from>
    <xdr:to>
      <xdr:col>16</xdr:col>
      <xdr:colOff>74295</xdr:colOff>
      <xdr:row>1</xdr:row>
      <xdr:rowOff>762000</xdr:rowOff>
    </xdr:to>
    <xdr:graphicFrame macro="">
      <xdr:nvGraphicFramePr>
        <xdr:cNvPr id="16" name="Diagram 15">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editAs="absolute">
    <xdr:from>
      <xdr:col>0</xdr:col>
      <xdr:colOff>9525</xdr:colOff>
      <xdr:row>0</xdr:row>
      <xdr:rowOff>38100</xdr:rowOff>
    </xdr:from>
    <xdr:to>
      <xdr:col>2</xdr:col>
      <xdr:colOff>66675</xdr:colOff>
      <xdr:row>0</xdr:row>
      <xdr:rowOff>342900</xdr:rowOff>
    </xdr:to>
    <xdr:grpSp>
      <xdr:nvGrpSpPr>
        <xdr:cNvPr id="20" name="Group 19">
          <a:hlinkClick xmlns:r="http://schemas.openxmlformats.org/officeDocument/2006/relationships" r:id="rId8"/>
          <a:extLst>
            <a:ext uri="{FF2B5EF4-FFF2-40B4-BE49-F238E27FC236}">
              <a16:creationId xmlns:a16="http://schemas.microsoft.com/office/drawing/2014/main" id="{00000000-0008-0000-0100-000014000000}"/>
            </a:ext>
          </a:extLst>
        </xdr:cNvPr>
        <xdr:cNvGrpSpPr/>
      </xdr:nvGrpSpPr>
      <xdr:grpSpPr>
        <a:xfrm>
          <a:off x="9525" y="38100"/>
          <a:ext cx="828675" cy="304800"/>
          <a:chOff x="0" y="38100"/>
          <a:chExt cx="842892" cy="304800"/>
        </a:xfrm>
      </xdr:grpSpPr>
      <xdr:pic>
        <xdr:nvPicPr>
          <xdr:cNvPr id="21" name="Picture 20" descr="Home">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228599" y="85725"/>
            <a:ext cx="61429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10</xdr:col>
      <xdr:colOff>548640</xdr:colOff>
      <xdr:row>0</xdr:row>
      <xdr:rowOff>0</xdr:rowOff>
    </xdr:from>
    <xdr:to>
      <xdr:col>15</xdr:col>
      <xdr:colOff>750570</xdr:colOff>
      <xdr:row>0</xdr:row>
      <xdr:rowOff>476250</xdr:rowOff>
    </xdr:to>
    <xdr:pic>
      <xdr:nvPicPr>
        <xdr:cNvPr id="23" name="Picture 22" descr="C:\Users\09440566\AppData\Local\Temp\SNAGHTML1092d056.PN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323849</xdr:colOff>
      <xdr:row>1</xdr:row>
      <xdr:rowOff>0</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0" y="0"/>
          <a:ext cx="7686674"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Service details and summary</a:t>
          </a:r>
        </a:p>
      </xdr:txBody>
    </xdr:sp>
    <xdr:clientData/>
  </xdr:twoCellAnchor>
  <xdr:twoCellAnchor editAs="absolute">
    <xdr:from>
      <xdr:col>0</xdr:col>
      <xdr:colOff>0</xdr:colOff>
      <xdr:row>0</xdr:row>
      <xdr:rowOff>377190</xdr:rowOff>
    </xdr:from>
    <xdr:to>
      <xdr:col>10</xdr:col>
      <xdr:colOff>512445</xdr:colOff>
      <xdr:row>5</xdr:row>
      <xdr:rowOff>38100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15240</xdr:colOff>
      <xdr:row>0</xdr:row>
      <xdr:rowOff>38100</xdr:rowOff>
    </xdr:from>
    <xdr:to>
      <xdr:col>1</xdr:col>
      <xdr:colOff>624840</xdr:colOff>
      <xdr:row>0</xdr:row>
      <xdr:rowOff>342900</xdr:rowOff>
    </xdr:to>
    <xdr:grpSp>
      <xdr:nvGrpSpPr>
        <xdr:cNvPr id="8" name="Group 7">
          <a:hlinkClick xmlns:r="http://schemas.openxmlformats.org/officeDocument/2006/relationships" r:id="rId6"/>
          <a:extLst>
            <a:ext uri="{FF2B5EF4-FFF2-40B4-BE49-F238E27FC236}">
              <a16:creationId xmlns:a16="http://schemas.microsoft.com/office/drawing/2014/main" id="{00000000-0008-0000-0200-000008000000}"/>
            </a:ext>
          </a:extLst>
        </xdr:cNvPr>
        <xdr:cNvGrpSpPr/>
      </xdr:nvGrpSpPr>
      <xdr:grpSpPr>
        <a:xfrm>
          <a:off x="15240" y="38100"/>
          <a:ext cx="790575" cy="304800"/>
          <a:chOff x="0" y="38100"/>
          <a:chExt cx="790575" cy="304800"/>
        </a:xfrm>
      </xdr:grpSpPr>
      <xdr:pic>
        <xdr:nvPicPr>
          <xdr:cNvPr id="9" name="Picture 8" descr="Home">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1</xdr:col>
      <xdr:colOff>17142</xdr:colOff>
      <xdr:row>5</xdr:row>
      <xdr:rowOff>53340</xdr:rowOff>
    </xdr:from>
    <xdr:to>
      <xdr:col>10</xdr:col>
      <xdr:colOff>152399</xdr:colOff>
      <xdr:row>8</xdr:row>
      <xdr:rowOff>99060</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200022" y="1295400"/>
          <a:ext cx="9149717" cy="103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Please complete the below information. Ensure that the </a:t>
          </a:r>
          <a:r>
            <a:rPr lang="en-AU" sz="1100" i="1">
              <a:solidFill>
                <a:schemeClr val="dk1"/>
              </a:solidFill>
              <a:effectLst/>
              <a:latin typeface="+mn-lt"/>
              <a:ea typeface="+mn-ea"/>
              <a:cs typeface="+mn-cs"/>
            </a:rPr>
            <a:t>service details</a:t>
          </a:r>
          <a:r>
            <a:rPr lang="en-AU" sz="1100">
              <a:solidFill>
                <a:schemeClr val="dk1"/>
              </a:solidFill>
              <a:effectLst/>
              <a:latin typeface="+mn-lt"/>
              <a:ea typeface="+mn-ea"/>
              <a:cs typeface="+mn-cs"/>
            </a:rPr>
            <a:t> are correct and the funding amounts correspond with those listed in your terms and conditions letter for School Readiness Funding (SRF). Complete the information for the </a:t>
          </a:r>
          <a:r>
            <a:rPr lang="en-AU" sz="1100" i="1">
              <a:solidFill>
                <a:schemeClr val="dk1"/>
              </a:solidFill>
              <a:effectLst/>
              <a:latin typeface="+mn-lt"/>
              <a:ea typeface="+mn-ea"/>
              <a:cs typeface="+mn-cs"/>
            </a:rPr>
            <a:t>primary contact at the service. </a:t>
          </a:r>
          <a:r>
            <a:rPr lang="en-AU" sz="1100">
              <a:solidFill>
                <a:schemeClr val="dk1"/>
              </a:solidFill>
              <a:effectLst/>
              <a:latin typeface="+mn-lt"/>
              <a:ea typeface="+mn-ea"/>
              <a:cs typeface="+mn-cs"/>
            </a:rPr>
            <a:t>This will be the person the Department can speak to about the School Readiness Funding annual plan.</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TIP: The Approved Provider number is your service approval, or SE number (e.g. SE- xxxxxxxx)</a:t>
          </a:r>
        </a:p>
        <a:p>
          <a:endParaRPr lang="en-AU" sz="1100"/>
        </a:p>
      </xdr:txBody>
    </xdr:sp>
    <xdr:clientData/>
  </xdr:twoCellAnchor>
  <xdr:twoCellAnchor editAs="absolute">
    <xdr:from>
      <xdr:col>3</xdr:col>
      <xdr:colOff>2400300</xdr:colOff>
      <xdr:row>0</xdr:row>
      <xdr:rowOff>0</xdr:rowOff>
    </xdr:from>
    <xdr:to>
      <xdr:col>10</xdr:col>
      <xdr:colOff>278130</xdr:colOff>
      <xdr:row>0</xdr:row>
      <xdr:rowOff>480060</xdr:rowOff>
    </xdr:to>
    <xdr:pic>
      <xdr:nvPicPr>
        <xdr:cNvPr id="17" name="Picture 16" descr="C:\Users\09440566\AppData\Local\Temp\SNAGHTML1092d056.PN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9825" y="0"/>
          <a:ext cx="324993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20955</xdr:colOff>
      <xdr:row>5</xdr:row>
      <xdr:rowOff>40006</xdr:rowOff>
    </xdr:from>
    <xdr:to>
      <xdr:col>6</xdr:col>
      <xdr:colOff>0</xdr:colOff>
      <xdr:row>9</xdr:row>
      <xdr:rowOff>53341</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234315" y="1278256"/>
          <a:ext cx="9525000" cy="1303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Collect and collate information at a community/child, educator and service level to provide a picture of the recurrent learning and development needs of children and families that typically attend your service. Identify</a:t>
          </a:r>
          <a:r>
            <a:rPr lang="en-AU" sz="1100" i="1">
              <a:solidFill>
                <a:schemeClr val="dk1"/>
              </a:solidFill>
              <a:effectLst/>
              <a:latin typeface="+mn-lt"/>
              <a:ea typeface="+mn-ea"/>
              <a:cs typeface="+mn-cs"/>
            </a:rPr>
            <a:t> data sources</a:t>
          </a:r>
          <a:r>
            <a:rPr lang="en-AU" sz="1100">
              <a:solidFill>
                <a:schemeClr val="dk1"/>
              </a:solidFill>
              <a:effectLst/>
              <a:latin typeface="+mn-lt"/>
              <a:ea typeface="+mn-ea"/>
              <a:cs typeface="+mn-cs"/>
            </a:rPr>
            <a:t> from the dropdown list and explain what the data says in the </a:t>
          </a:r>
          <a:r>
            <a:rPr lang="en-AU" sz="1100" i="1">
              <a:solidFill>
                <a:schemeClr val="dk1"/>
              </a:solidFill>
              <a:effectLst/>
              <a:latin typeface="+mn-lt"/>
              <a:ea typeface="+mn-ea"/>
              <a:cs typeface="+mn-cs"/>
            </a:rPr>
            <a:t>findings from data </a:t>
          </a:r>
          <a:r>
            <a:rPr lang="en-AU" sz="1100">
              <a:solidFill>
                <a:schemeClr val="dk1"/>
              </a:solidFill>
              <a:effectLst/>
              <a:latin typeface="+mn-lt"/>
              <a:ea typeface="+mn-ea"/>
              <a:cs typeface="+mn-cs"/>
            </a:rPr>
            <a:t>column.</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Refer to pages 2 and 3 of the </a:t>
          </a:r>
          <a:r>
            <a:rPr lang="en-AU" sz="1100" i="1" u="none">
              <a:solidFill>
                <a:sysClr val="windowText" lastClr="000000"/>
              </a:solidFill>
              <a:effectLst/>
              <a:latin typeface="+mn-lt"/>
              <a:ea typeface="+mn-ea"/>
              <a:cs typeface="+mn-cs"/>
            </a:rPr>
            <a:t>School Readiness Funding: Annual planning guide </a:t>
          </a:r>
          <a:r>
            <a:rPr lang="en-AU" sz="1100">
              <a:solidFill>
                <a:schemeClr val="dk1"/>
              </a:solidFill>
              <a:effectLst/>
              <a:latin typeface="+mn-lt"/>
              <a:ea typeface="+mn-ea"/>
              <a:cs typeface="+mn-cs"/>
            </a:rPr>
            <a:t>for examples and further information to support completion of this section.</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TIP: To enter text on a new line in the same cell, press the ‘Alt’ and ‘Enter’ button on your keyboard at the same time. To move to the cell below, press ‘Enter’, or click in the cell you wish to type in.</a:t>
          </a:r>
        </a:p>
      </xdr:txBody>
    </xdr:sp>
    <xdr:clientData/>
  </xdr:twoCellAnchor>
  <xdr:twoCellAnchor>
    <xdr:from>
      <xdr:col>0</xdr:col>
      <xdr:colOff>0</xdr:colOff>
      <xdr:row>0</xdr:row>
      <xdr:rowOff>0</xdr:rowOff>
    </xdr:from>
    <xdr:to>
      <xdr:col>5</xdr:col>
      <xdr:colOff>4114800</xdr:colOff>
      <xdr:row>1</xdr:row>
      <xdr:rowOff>0</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0" y="0"/>
          <a:ext cx="76866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Collect</a:t>
          </a:r>
          <a:r>
            <a:rPr lang="en-AU" sz="2200" b="1" baseline="0">
              <a:solidFill>
                <a:srgbClr val="AF272F"/>
              </a:solidFill>
              <a:latin typeface="Arial" panose="020B0604020202020204" pitchFamily="34" charset="0"/>
              <a:cs typeface="Arial" panose="020B0604020202020204" pitchFamily="34" charset="0"/>
            </a:rPr>
            <a:t> data</a:t>
          </a:r>
        </a:p>
      </xdr:txBody>
    </xdr:sp>
    <xdr:clientData/>
  </xdr:twoCellAnchor>
  <xdr:twoCellAnchor editAs="absolute">
    <xdr:from>
      <xdr:col>0</xdr:col>
      <xdr:colOff>0</xdr:colOff>
      <xdr:row>0</xdr:row>
      <xdr:rowOff>377190</xdr:rowOff>
    </xdr:from>
    <xdr:to>
      <xdr:col>5</xdr:col>
      <xdr:colOff>6046470</xdr:colOff>
      <xdr:row>5</xdr:row>
      <xdr:rowOff>38100</xdr:rowOff>
    </xdr:to>
    <xdr:graphicFrame macro="">
      <xdr:nvGraphicFramePr>
        <xdr:cNvPr id="17" name="Diagram 16">
          <a:extLst>
            <a:ext uri="{FF2B5EF4-FFF2-40B4-BE49-F238E27FC236}">
              <a16:creationId xmlns:a16="http://schemas.microsoft.com/office/drawing/2014/main" id="{00000000-0008-0000-0300-00001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9525</xdr:colOff>
      <xdr:row>0</xdr:row>
      <xdr:rowOff>38100</xdr:rowOff>
    </xdr:from>
    <xdr:to>
      <xdr:col>2</xdr:col>
      <xdr:colOff>596265</xdr:colOff>
      <xdr:row>0</xdr:row>
      <xdr:rowOff>342900</xdr:rowOff>
    </xdr:to>
    <xdr:grpSp>
      <xdr:nvGrpSpPr>
        <xdr:cNvPr id="18" name="Group 17">
          <a:hlinkClick xmlns:r="http://schemas.openxmlformats.org/officeDocument/2006/relationships" r:id="rId6"/>
          <a:extLst>
            <a:ext uri="{FF2B5EF4-FFF2-40B4-BE49-F238E27FC236}">
              <a16:creationId xmlns:a16="http://schemas.microsoft.com/office/drawing/2014/main" id="{00000000-0008-0000-0300-000012000000}"/>
            </a:ext>
          </a:extLst>
        </xdr:cNvPr>
        <xdr:cNvGrpSpPr/>
      </xdr:nvGrpSpPr>
      <xdr:grpSpPr>
        <a:xfrm>
          <a:off x="9525" y="38100"/>
          <a:ext cx="796290" cy="304800"/>
          <a:chOff x="0" y="38100"/>
          <a:chExt cx="790575" cy="304800"/>
        </a:xfrm>
      </xdr:grpSpPr>
      <xdr:pic>
        <xdr:nvPicPr>
          <xdr:cNvPr id="19" name="Picture 18" descr="Home">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5</xdr:col>
      <xdr:colOff>2644140</xdr:colOff>
      <xdr:row>0</xdr:row>
      <xdr:rowOff>0</xdr:rowOff>
    </xdr:from>
    <xdr:to>
      <xdr:col>5</xdr:col>
      <xdr:colOff>5894070</xdr:colOff>
      <xdr:row>0</xdr:row>
      <xdr:rowOff>476250</xdr:rowOff>
    </xdr:to>
    <xdr:pic>
      <xdr:nvPicPr>
        <xdr:cNvPr id="21" name="Picture 20" descr="C:\Users\09440566\AppData\Local\Temp\SNAGHTML1092d056.PN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9525</xdr:colOff>
      <xdr:row>4</xdr:row>
      <xdr:rowOff>169545</xdr:rowOff>
    </xdr:from>
    <xdr:to>
      <xdr:col>6</xdr:col>
      <xdr:colOff>0</xdr:colOff>
      <xdr:row>7</xdr:row>
      <xdr:rowOff>139066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219075" y="1226820"/>
          <a:ext cx="9353550" cy="1331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Use the table</a:t>
          </a:r>
          <a:r>
            <a:rPr lang="en-AU" sz="1100" baseline="0">
              <a:solidFill>
                <a:schemeClr val="dk1"/>
              </a:solidFill>
              <a:effectLst/>
              <a:latin typeface="+mn-lt"/>
              <a:ea typeface="+mn-ea"/>
              <a:cs typeface="+mn-cs"/>
            </a:rPr>
            <a:t> below to summarise your data analysis to determine the overall needs of your service at the community/child, educator and service level. </a:t>
          </a:r>
          <a:r>
            <a:rPr lang="en-AU" sz="1100">
              <a:solidFill>
                <a:schemeClr val="dk1"/>
              </a:solidFill>
              <a:effectLst/>
              <a:latin typeface="+mn-lt"/>
              <a:ea typeface="+mn-ea"/>
              <a:cs typeface="+mn-cs"/>
            </a:rPr>
            <a:t>Click on the drop down list to select a </a:t>
          </a:r>
          <a:r>
            <a:rPr lang="en-AU" sz="1100" i="1">
              <a:solidFill>
                <a:schemeClr val="dk1"/>
              </a:solidFill>
              <a:effectLst/>
              <a:latin typeface="+mn-lt"/>
              <a:ea typeface="+mn-ea"/>
              <a:cs typeface="+mn-cs"/>
            </a:rPr>
            <a:t>Level</a:t>
          </a:r>
          <a:r>
            <a:rPr lang="en-AU" sz="1100">
              <a:solidFill>
                <a:schemeClr val="dk1"/>
              </a:solidFill>
              <a:effectLst/>
              <a:latin typeface="+mn-lt"/>
              <a:ea typeface="+mn-ea"/>
              <a:cs typeface="+mn-cs"/>
            </a:rPr>
            <a:t>, then enter your </a:t>
          </a:r>
          <a:r>
            <a:rPr lang="en-AU" sz="1100" i="1">
              <a:solidFill>
                <a:schemeClr val="dk1"/>
              </a:solidFill>
              <a:effectLst/>
              <a:latin typeface="+mn-lt"/>
              <a:ea typeface="+mn-ea"/>
              <a:cs typeface="+mn-cs"/>
            </a:rPr>
            <a:t>Issues and needs.</a:t>
          </a:r>
          <a:endParaRPr lang="en-AU" sz="1100" baseline="0">
            <a:solidFill>
              <a:schemeClr val="dk1"/>
            </a:solidFill>
            <a:effectLst/>
            <a:latin typeface="+mn-lt"/>
            <a:ea typeface="+mn-ea"/>
            <a:cs typeface="+mn-cs"/>
          </a:endParaRPr>
        </a:p>
        <a:p>
          <a:pPr algn="l"/>
          <a:endParaRPr lang="en-AU" sz="1100" baseline="0">
            <a:solidFill>
              <a:schemeClr val="dk1"/>
            </a:solidFill>
            <a:effectLst/>
            <a:latin typeface="+mn-lt"/>
            <a:ea typeface="+mn-ea"/>
            <a:cs typeface="+mn-cs"/>
          </a:endParaRPr>
        </a:p>
        <a:p>
          <a:r>
            <a:rPr lang="en-AU" sz="1100">
              <a:solidFill>
                <a:schemeClr val="dk1"/>
              </a:solidFill>
              <a:effectLst/>
              <a:latin typeface="+mn-lt"/>
              <a:ea typeface="+mn-ea"/>
              <a:cs typeface="+mn-cs"/>
            </a:rPr>
            <a:t>Refer to page 4 of the </a:t>
          </a:r>
          <a:r>
            <a:rPr lang="en-AU" sz="1100" i="1" u="none">
              <a:solidFill>
                <a:sysClr val="windowText" lastClr="000000"/>
              </a:solidFill>
              <a:effectLst/>
              <a:latin typeface="+mn-lt"/>
              <a:ea typeface="+mn-ea"/>
              <a:cs typeface="+mn-cs"/>
            </a:rPr>
            <a:t>School Readiness Funding: Annual planning guide </a:t>
          </a:r>
          <a:r>
            <a:rPr lang="en-AU" sz="1100">
              <a:solidFill>
                <a:schemeClr val="dk1"/>
              </a:solidFill>
              <a:effectLst/>
              <a:latin typeface="+mn-lt"/>
              <a:ea typeface="+mn-ea"/>
              <a:cs typeface="+mn-cs"/>
            </a:rPr>
            <a:t>for examples and further information to support completion of this section.</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r>
            <a:rPr lang="en-AU" sz="1100">
              <a:solidFill>
                <a:schemeClr val="dk1"/>
              </a:solidFill>
              <a:effectLst/>
              <a:latin typeface="+mn-lt"/>
              <a:ea typeface="+mn-ea"/>
              <a:cs typeface="+mn-cs"/>
            </a:rPr>
            <a:t>TIP: To enter text on a new line in the same cell, press the ‘Alt’ and ‘Enter’ button on your keyboard at the same time. To move to the cell below, press ‘Enter’, or click in the cell you wish to type in.</a:t>
          </a:r>
        </a:p>
      </xdr:txBody>
    </xdr:sp>
    <xdr:clientData/>
  </xdr:twoCellAnchor>
  <xdr:twoCellAnchor>
    <xdr:from>
      <xdr:col>0</xdr:col>
      <xdr:colOff>0</xdr:colOff>
      <xdr:row>0</xdr:row>
      <xdr:rowOff>0</xdr:rowOff>
    </xdr:from>
    <xdr:to>
      <xdr:col>5</xdr:col>
      <xdr:colOff>5000625</xdr:colOff>
      <xdr:row>1</xdr:row>
      <xdr:rowOff>0</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0" y="0"/>
          <a:ext cx="767715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Question and analyse</a:t>
          </a:r>
        </a:p>
      </xdr:txBody>
    </xdr:sp>
    <xdr:clientData/>
  </xdr:twoCellAnchor>
  <xdr:twoCellAnchor editAs="absolute">
    <xdr:from>
      <xdr:col>0</xdr:col>
      <xdr:colOff>19050</xdr:colOff>
      <xdr:row>0</xdr:row>
      <xdr:rowOff>377190</xdr:rowOff>
    </xdr:from>
    <xdr:to>
      <xdr:col>6</xdr:col>
      <xdr:colOff>131445</xdr:colOff>
      <xdr:row>5</xdr:row>
      <xdr:rowOff>38100</xdr:rowOff>
    </xdr:to>
    <xdr:graphicFrame macro="">
      <xdr:nvGraphicFramePr>
        <xdr:cNvPr id="13" name="Diagram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9525</xdr:colOff>
      <xdr:row>0</xdr:row>
      <xdr:rowOff>38100</xdr:rowOff>
    </xdr:from>
    <xdr:to>
      <xdr:col>2</xdr:col>
      <xdr:colOff>596265</xdr:colOff>
      <xdr:row>0</xdr:row>
      <xdr:rowOff>342900</xdr:rowOff>
    </xdr:to>
    <xdr:grpSp>
      <xdr:nvGrpSpPr>
        <xdr:cNvPr id="14" name="Group 13">
          <a:hlinkClick xmlns:r="http://schemas.openxmlformats.org/officeDocument/2006/relationships" r:id="rId6"/>
          <a:extLst>
            <a:ext uri="{FF2B5EF4-FFF2-40B4-BE49-F238E27FC236}">
              <a16:creationId xmlns:a16="http://schemas.microsoft.com/office/drawing/2014/main" id="{00000000-0008-0000-0400-00000E000000}"/>
            </a:ext>
          </a:extLst>
        </xdr:cNvPr>
        <xdr:cNvGrpSpPr/>
      </xdr:nvGrpSpPr>
      <xdr:grpSpPr>
        <a:xfrm>
          <a:off x="9525" y="38100"/>
          <a:ext cx="796290" cy="304800"/>
          <a:chOff x="0" y="38100"/>
          <a:chExt cx="790575" cy="304800"/>
        </a:xfrm>
      </xdr:grpSpPr>
      <xdr:pic>
        <xdr:nvPicPr>
          <xdr:cNvPr id="15" name="Picture 14" descr="Home">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5</xdr:col>
      <xdr:colOff>3529965</xdr:colOff>
      <xdr:row>0</xdr:row>
      <xdr:rowOff>0</xdr:rowOff>
    </xdr:from>
    <xdr:to>
      <xdr:col>5</xdr:col>
      <xdr:colOff>6713220</xdr:colOff>
      <xdr:row>0</xdr:row>
      <xdr:rowOff>476250</xdr:rowOff>
    </xdr:to>
    <xdr:pic>
      <xdr:nvPicPr>
        <xdr:cNvPr id="17" name="Picture 16" descr="C:\Users\09440566\AppData\Local\Temp\SNAGHTML1092d056.PNG">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139815" y="0"/>
          <a:ext cx="318325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53341</xdr:rowOff>
    </xdr:from>
    <xdr:to>
      <xdr:col>49</xdr:col>
      <xdr:colOff>15240</xdr:colOff>
      <xdr:row>9</xdr:row>
      <xdr:rowOff>114301</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80975" y="1291591"/>
          <a:ext cx="9073515"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a:solidFill>
                <a:schemeClr val="dk1"/>
              </a:solidFill>
              <a:effectLst/>
              <a:latin typeface="+mn-lt"/>
              <a:ea typeface="+mn-ea"/>
              <a:cs typeface="+mn-cs"/>
            </a:rPr>
            <a:t>Based on Step 1 and Step 2, select the relevant priority areas for the plan. </a:t>
          </a:r>
        </a:p>
        <a:p>
          <a:pPr algn="l"/>
          <a:endParaRPr lang="en-AU" sz="1100">
            <a:solidFill>
              <a:schemeClr val="dk1"/>
            </a:solidFill>
            <a:effectLst/>
            <a:latin typeface="+mn-lt"/>
            <a:ea typeface="+mn-ea"/>
            <a:cs typeface="+mn-cs"/>
          </a:endParaRPr>
        </a:p>
        <a:p>
          <a:pPr algn="l"/>
          <a:r>
            <a:rPr lang="en-AU" sz="1100">
              <a:solidFill>
                <a:schemeClr val="dk1"/>
              </a:solidFill>
              <a:effectLst/>
              <a:latin typeface="+mn-lt"/>
              <a:ea typeface="+mn-ea"/>
              <a:cs typeface="+mn-cs"/>
            </a:rPr>
            <a:t>Refer to pages 5 and 6 of the </a:t>
          </a:r>
          <a:r>
            <a:rPr lang="en-AU" sz="1100" i="1" u="none">
              <a:solidFill>
                <a:sysClr val="windowText" lastClr="000000"/>
              </a:solidFill>
              <a:effectLst/>
              <a:latin typeface="+mn-lt"/>
              <a:ea typeface="+mn-ea"/>
              <a:cs typeface="+mn-cs"/>
            </a:rPr>
            <a:t>School Readiness Funding: Annual planning guide </a:t>
          </a:r>
          <a:r>
            <a:rPr lang="en-AU" sz="1100">
              <a:solidFill>
                <a:schemeClr val="dk1"/>
              </a:solidFill>
              <a:effectLst/>
              <a:latin typeface="+mn-lt"/>
              <a:ea typeface="+mn-ea"/>
              <a:cs typeface="+mn-cs"/>
            </a:rPr>
            <a:t>for examples and further information to support completion of this section.</a:t>
          </a:r>
        </a:p>
        <a:p>
          <a:pPr algn="l"/>
          <a:endParaRPr lang="en-AU" sz="1100" b="0" i="0" u="none" strike="noStrike">
            <a:solidFill>
              <a:schemeClr val="dk1"/>
            </a:solidFill>
            <a:effectLst/>
            <a:latin typeface="+mn-lt"/>
            <a:ea typeface="+mn-ea"/>
            <a:cs typeface="+mn-cs"/>
          </a:endParaRPr>
        </a:p>
        <a:p>
          <a:pPr algn="l"/>
          <a:r>
            <a:rPr lang="en-AU" sz="1100">
              <a:solidFill>
                <a:schemeClr val="dk1"/>
              </a:solidFill>
              <a:effectLst/>
              <a:latin typeface="+mn-lt"/>
              <a:ea typeface="+mn-ea"/>
              <a:cs typeface="+mn-cs"/>
            </a:rPr>
            <a:t>Click in the box(es) of the priority area(s) that are relevant to your plan.</a:t>
          </a:r>
          <a:endParaRPr lang="en-AU" sz="1100" b="0" i="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10</xdr:row>
          <xdr:rowOff>9525</xdr:rowOff>
        </xdr:from>
        <xdr:to>
          <xdr:col>9</xdr:col>
          <xdr:colOff>352425</xdr:colOff>
          <xdr:row>10</xdr:row>
          <xdr:rowOff>238125</xdr:rowOff>
        </xdr:to>
        <xdr:sp macro="" textlink="">
          <xdr:nvSpPr>
            <xdr:cNvPr id="5123" name="Check Box 3" descr="Communication (language development) checkbox"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9525</xdr:rowOff>
        </xdr:from>
        <xdr:to>
          <xdr:col>9</xdr:col>
          <xdr:colOff>361950</xdr:colOff>
          <xdr:row>11</xdr:row>
          <xdr:rowOff>238125</xdr:rowOff>
        </xdr:to>
        <xdr:sp macro="" textlink="">
          <xdr:nvSpPr>
            <xdr:cNvPr id="5124" name="Check Box 4" descr="Wellbeing (social and emotional) checkbox"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9525</xdr:rowOff>
        </xdr:from>
        <xdr:to>
          <xdr:col>9</xdr:col>
          <xdr:colOff>352425</xdr:colOff>
          <xdr:row>12</xdr:row>
          <xdr:rowOff>238125</xdr:rowOff>
        </xdr:to>
        <xdr:sp macro="" textlink="">
          <xdr:nvSpPr>
            <xdr:cNvPr id="5125" name="Check Box 5" descr="Access and Inclusion checkbox"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40</xdr:col>
      <xdr:colOff>66675</xdr:colOff>
      <xdr:row>1</xdr:row>
      <xdr:rowOff>0</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0" y="0"/>
          <a:ext cx="767715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Identify</a:t>
          </a:r>
          <a:r>
            <a:rPr lang="en-AU" sz="2200" b="1" baseline="0">
              <a:solidFill>
                <a:srgbClr val="AF272F"/>
              </a:solidFill>
              <a:latin typeface="Arial" panose="020B0604020202020204" pitchFamily="34" charset="0"/>
              <a:cs typeface="Arial" panose="020B0604020202020204" pitchFamily="34" charset="0"/>
            </a:rPr>
            <a:t> priority areas</a:t>
          </a:r>
          <a:endParaRPr lang="en-AU" sz="2200" b="1">
            <a:solidFill>
              <a:srgbClr val="AF272F"/>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0</xdr:row>
      <xdr:rowOff>377190</xdr:rowOff>
    </xdr:from>
    <xdr:to>
      <xdr:col>50</xdr:col>
      <xdr:colOff>198120</xdr:colOff>
      <xdr:row>5</xdr:row>
      <xdr:rowOff>38100</xdr:rowOff>
    </xdr:to>
    <xdr:graphicFrame macro="">
      <xdr:nvGraphicFramePr>
        <xdr:cNvPr id="13" name="Diagram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9525</xdr:colOff>
      <xdr:row>0</xdr:row>
      <xdr:rowOff>38100</xdr:rowOff>
    </xdr:from>
    <xdr:to>
      <xdr:col>4</xdr:col>
      <xdr:colOff>81915</xdr:colOff>
      <xdr:row>0</xdr:row>
      <xdr:rowOff>342900</xdr:rowOff>
    </xdr:to>
    <xdr:grpSp>
      <xdr:nvGrpSpPr>
        <xdr:cNvPr id="14" name="Group 13">
          <a:hlinkClick xmlns:r="http://schemas.openxmlformats.org/officeDocument/2006/relationships" r:id="rId6"/>
          <a:extLst>
            <a:ext uri="{FF2B5EF4-FFF2-40B4-BE49-F238E27FC236}">
              <a16:creationId xmlns:a16="http://schemas.microsoft.com/office/drawing/2014/main" id="{00000000-0008-0000-0500-00000E000000}"/>
            </a:ext>
          </a:extLst>
        </xdr:cNvPr>
        <xdr:cNvGrpSpPr/>
      </xdr:nvGrpSpPr>
      <xdr:grpSpPr>
        <a:xfrm>
          <a:off x="9525" y="38100"/>
          <a:ext cx="796290" cy="304800"/>
          <a:chOff x="0" y="38100"/>
          <a:chExt cx="790575" cy="304800"/>
        </a:xfrm>
      </xdr:grpSpPr>
      <xdr:pic>
        <xdr:nvPicPr>
          <xdr:cNvPr id="15" name="Picture 14" descr="Home">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32</xdr:col>
      <xdr:colOff>53340</xdr:colOff>
      <xdr:row>0</xdr:row>
      <xdr:rowOff>0</xdr:rowOff>
    </xdr:from>
    <xdr:to>
      <xdr:col>49</xdr:col>
      <xdr:colOff>226695</xdr:colOff>
      <xdr:row>0</xdr:row>
      <xdr:rowOff>476250</xdr:rowOff>
    </xdr:to>
    <xdr:pic>
      <xdr:nvPicPr>
        <xdr:cNvPr id="17" name="Picture 16" descr="C:\Users\09440566\AppData\Local\Temp\SNAGHTML1092d056.PN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15240</xdr:colOff>
      <xdr:row>2</xdr:row>
      <xdr:rowOff>53340</xdr:rowOff>
    </xdr:from>
    <xdr:to>
      <xdr:col>14</xdr:col>
      <xdr:colOff>2225991</xdr:colOff>
      <xdr:row>8</xdr:row>
      <xdr:rowOff>95250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209550" y="1272540"/>
          <a:ext cx="11953874" cy="1223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This step should only be completed by services that have an allocation specified by the Department. Services that do not have an allocation specified by the Department may access support from the menu of evidence in the next step. An allied health support line is also available to these services. See the website for more information.</a:t>
          </a:r>
        </a:p>
        <a:p>
          <a:endParaRPr lang="en-AU" sz="1100" b="0" i="0" u="none" strike="noStrike">
            <a:solidFill>
              <a:schemeClr val="dk1"/>
            </a:solidFill>
            <a:effectLst/>
            <a:latin typeface="+mn-lt"/>
            <a:ea typeface="+mn-ea"/>
            <a:cs typeface="+mn-cs"/>
          </a:endParaRPr>
        </a:p>
        <a:p>
          <a:pPr algn="l"/>
          <a:r>
            <a:rPr lang="en-AU" sz="1100">
              <a:solidFill>
                <a:schemeClr val="dk1"/>
              </a:solidFill>
              <a:effectLst/>
              <a:latin typeface="+mn-lt"/>
              <a:ea typeface="+mn-ea"/>
              <a:cs typeface="+mn-cs"/>
            </a:rPr>
            <a:t>Refer to page 7 of the </a:t>
          </a:r>
          <a:r>
            <a:rPr lang="en-AU" sz="1100" i="1" u="none">
              <a:solidFill>
                <a:sysClr val="windowText" lastClr="000000"/>
              </a:solidFill>
              <a:effectLst/>
              <a:latin typeface="+mn-lt"/>
              <a:ea typeface="+mn-ea"/>
              <a:cs typeface="+mn-cs"/>
            </a:rPr>
            <a:t>School Readiness Funding: Annual planning guide</a:t>
          </a:r>
          <a:r>
            <a:rPr lang="en-AU" sz="1100" u="none">
              <a:solidFill>
                <a:sysClr val="windowText" lastClr="000000"/>
              </a:solidFill>
              <a:effectLst/>
              <a:latin typeface="+mn-lt"/>
              <a:ea typeface="+mn-ea"/>
              <a:cs typeface="+mn-cs"/>
            </a:rPr>
            <a:t> </a:t>
          </a:r>
          <a:r>
            <a:rPr lang="en-AU" sz="1100">
              <a:solidFill>
                <a:schemeClr val="dk1"/>
              </a:solidFill>
              <a:effectLst/>
              <a:latin typeface="+mn-lt"/>
              <a:ea typeface="+mn-ea"/>
              <a:cs typeface="+mn-cs"/>
            </a:rPr>
            <a:t>to support completion of this step.</a:t>
          </a:r>
        </a:p>
        <a:p>
          <a:pPr algn="l"/>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TIP: To enter text on a new line in the same cell, press the ‘Alt’ and ‘Enter’ button on your keyboard at the same time. To move to the cell below, press ‘Enter’, or click in the cell you wish to type in.</a:t>
          </a:r>
        </a:p>
      </xdr:txBody>
    </xdr:sp>
    <xdr:clientData/>
  </xdr:twoCellAnchor>
  <xdr:twoCellAnchor>
    <xdr:from>
      <xdr:col>0</xdr:col>
      <xdr:colOff>0</xdr:colOff>
      <xdr:row>0</xdr:row>
      <xdr:rowOff>0</xdr:rowOff>
    </xdr:from>
    <xdr:to>
      <xdr:col>8</xdr:col>
      <xdr:colOff>1019174</xdr:colOff>
      <xdr:row>1</xdr:row>
      <xdr:rowOff>0</xdr:rowOff>
    </xdr:to>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0" y="0"/>
          <a:ext cx="7667624"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Plan allied health</a:t>
          </a:r>
        </a:p>
      </xdr:txBody>
    </xdr:sp>
    <xdr:clientData/>
  </xdr:twoCellAnchor>
  <xdr:twoCellAnchor editAs="absolute">
    <xdr:from>
      <xdr:col>0</xdr:col>
      <xdr:colOff>0</xdr:colOff>
      <xdr:row>0</xdr:row>
      <xdr:rowOff>377190</xdr:rowOff>
    </xdr:from>
    <xdr:to>
      <xdr:col>12</xdr:col>
      <xdr:colOff>1045845</xdr:colOff>
      <xdr:row>2</xdr:row>
      <xdr:rowOff>57150</xdr:rowOff>
    </xdr:to>
    <xdr:graphicFrame macro="">
      <xdr:nvGraphicFramePr>
        <xdr:cNvPr id="15" name="Diagram 14">
          <a:extLst>
            <a:ext uri="{FF2B5EF4-FFF2-40B4-BE49-F238E27FC236}">
              <a16:creationId xmlns:a16="http://schemas.microsoft.com/office/drawing/2014/main" id="{00000000-0008-0000-0600-00000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9525</xdr:colOff>
      <xdr:row>0</xdr:row>
      <xdr:rowOff>38100</xdr:rowOff>
    </xdr:from>
    <xdr:to>
      <xdr:col>2</xdr:col>
      <xdr:colOff>586740</xdr:colOff>
      <xdr:row>0</xdr:row>
      <xdr:rowOff>342900</xdr:rowOff>
    </xdr:to>
    <xdr:grpSp>
      <xdr:nvGrpSpPr>
        <xdr:cNvPr id="16" name="Group 15">
          <a:hlinkClick xmlns:r="http://schemas.openxmlformats.org/officeDocument/2006/relationships" r:id="rId6"/>
          <a:extLst>
            <a:ext uri="{FF2B5EF4-FFF2-40B4-BE49-F238E27FC236}">
              <a16:creationId xmlns:a16="http://schemas.microsoft.com/office/drawing/2014/main" id="{00000000-0008-0000-0600-000010000000}"/>
            </a:ext>
          </a:extLst>
        </xdr:cNvPr>
        <xdr:cNvGrpSpPr/>
      </xdr:nvGrpSpPr>
      <xdr:grpSpPr>
        <a:xfrm>
          <a:off x="9525" y="38100"/>
          <a:ext cx="786765" cy="304800"/>
          <a:chOff x="0" y="38100"/>
          <a:chExt cx="790575" cy="304800"/>
        </a:xfrm>
      </xdr:grpSpPr>
      <xdr:pic>
        <xdr:nvPicPr>
          <xdr:cNvPr id="17" name="Picture 16" descr="Home">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ln>
            <a:noFill/>
          </a:ln>
          <a:extLst>
            <a:ext uri="{909E8E84-426E-40DD-AFC4-6F175D3DCCD1}">
              <a14:hiddenFill xmlns:a14="http://schemas.microsoft.com/office/drawing/2010/main">
                <a:solidFill>
                  <a:srgbClr val="FFFFFF"/>
                </a:solidFill>
              </a14:hiddenFill>
            </a:ext>
          </a:extLst>
        </xdr:spPr>
      </xdr:pic>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6</xdr:col>
      <xdr:colOff>2720340</xdr:colOff>
      <xdr:row>0</xdr:row>
      <xdr:rowOff>0</xdr:rowOff>
    </xdr:from>
    <xdr:to>
      <xdr:col>12</xdr:col>
      <xdr:colOff>807720</xdr:colOff>
      <xdr:row>0</xdr:row>
      <xdr:rowOff>476250</xdr:rowOff>
    </xdr:to>
    <xdr:pic>
      <xdr:nvPicPr>
        <xdr:cNvPr id="19" name="Picture 18" descr="C:\Users\09440566\AppData\Local\Temp\SNAGHTML1092d056.PNG">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0</xdr:colOff>
      <xdr:row>4</xdr:row>
      <xdr:rowOff>171450</xdr:rowOff>
    </xdr:from>
    <xdr:to>
      <xdr:col>14</xdr:col>
      <xdr:colOff>1645920</xdr:colOff>
      <xdr:row>7</xdr:row>
      <xdr:rowOff>93345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209550" y="1224915"/>
          <a:ext cx="11298555" cy="2223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Pages 8-10 of the </a:t>
          </a:r>
          <a:r>
            <a:rPr lang="en-AU" sz="1100" i="1">
              <a:solidFill>
                <a:schemeClr val="dk1"/>
              </a:solidFill>
              <a:effectLst/>
              <a:latin typeface="+mn-lt"/>
              <a:ea typeface="+mn-ea"/>
              <a:cs typeface="+mn-cs"/>
            </a:rPr>
            <a:t>School Readiness Funding: Annual planning guide </a:t>
          </a:r>
          <a:r>
            <a:rPr lang="en-AU" sz="1100">
              <a:solidFill>
                <a:schemeClr val="dk1"/>
              </a:solidFill>
              <a:effectLst/>
              <a:latin typeface="+mn-lt"/>
              <a:ea typeface="+mn-ea"/>
              <a:cs typeface="+mn-cs"/>
            </a:rPr>
            <a:t>provide comprehensive support to complete this step, including examples of the level of detail required.</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If you choose to pool funding, or partner with other services to access menu items, you should enter your service’s contribution to the item in the cost column. Indicate details of pooling finding in the details/comments column. For more information on pooling finding, visit the website or speak to your Early Childhood Improvement Branch.</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Backfill/additional hours can be used to replace educators or to cover additional hours of work. Indicate the number of educators and the hours of backfill in the details/comments section. An individual backfill entry should be entered for each menu item requiring backfill. Refer to the guide for examples. </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If your service is eligible for flexible funding and you wish to add an item, click on the green button below the menu items table.</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TIP: To enter text on a new line in the same cell, press the ‘Alt’ and ‘Enter’ button on your keyboard at the same time. To move to the cell below, press ‘Enter’, or click in the cell you wish to type in.</a:t>
          </a:r>
        </a:p>
        <a:p>
          <a:endParaRPr lang="en-AU" sz="1100"/>
        </a:p>
      </xdr:txBody>
    </xdr:sp>
    <xdr:clientData/>
  </xdr:twoCellAnchor>
  <xdr:twoCellAnchor editAs="oneCell">
    <xdr:from>
      <xdr:col>14</xdr:col>
      <xdr:colOff>34291</xdr:colOff>
      <xdr:row>30</xdr:row>
      <xdr:rowOff>20956</xdr:rowOff>
    </xdr:from>
    <xdr:to>
      <xdr:col>14</xdr:col>
      <xdr:colOff>1348740</xdr:colOff>
      <xdr:row>33</xdr:row>
      <xdr:rowOff>15240</xdr:rowOff>
    </xdr:to>
    <xdr:graphicFrame macro="">
      <xdr:nvGraphicFramePr>
        <xdr:cNvPr id="2" name="Diagra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0</xdr:colOff>
      <xdr:row>0</xdr:row>
      <xdr:rowOff>0</xdr:rowOff>
    </xdr:from>
    <xdr:to>
      <xdr:col>8</xdr:col>
      <xdr:colOff>2543174</xdr:colOff>
      <xdr:row>1</xdr:row>
      <xdr:rowOff>0</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0" y="0"/>
          <a:ext cx="7667624"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Select menu</a:t>
          </a:r>
          <a:r>
            <a:rPr lang="en-AU" sz="2200" b="1" baseline="0">
              <a:solidFill>
                <a:srgbClr val="AF272F"/>
              </a:solidFill>
              <a:latin typeface="Arial" panose="020B0604020202020204" pitchFamily="34" charset="0"/>
              <a:cs typeface="Arial" panose="020B0604020202020204" pitchFamily="34" charset="0"/>
            </a:rPr>
            <a:t> items</a:t>
          </a:r>
          <a:endParaRPr lang="en-AU" sz="2200" b="1">
            <a:solidFill>
              <a:srgbClr val="AF272F"/>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0</xdr:row>
      <xdr:rowOff>377190</xdr:rowOff>
    </xdr:from>
    <xdr:to>
      <xdr:col>12</xdr:col>
      <xdr:colOff>817245</xdr:colOff>
      <xdr:row>5</xdr:row>
      <xdr:rowOff>38100</xdr:rowOff>
    </xdr:to>
    <xdr:graphicFrame macro="">
      <xdr:nvGraphicFramePr>
        <xdr:cNvPr id="11" name="Diagram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absolute">
    <xdr:from>
      <xdr:col>0</xdr:col>
      <xdr:colOff>9525</xdr:colOff>
      <xdr:row>0</xdr:row>
      <xdr:rowOff>38100</xdr:rowOff>
    </xdr:from>
    <xdr:to>
      <xdr:col>2</xdr:col>
      <xdr:colOff>596265</xdr:colOff>
      <xdr:row>0</xdr:row>
      <xdr:rowOff>342900</xdr:rowOff>
    </xdr:to>
    <xdr:grpSp>
      <xdr:nvGrpSpPr>
        <xdr:cNvPr id="12" name="Group 11">
          <a:hlinkClick xmlns:r="http://schemas.openxmlformats.org/officeDocument/2006/relationships" r:id="rId11"/>
          <a:extLst>
            <a:ext uri="{FF2B5EF4-FFF2-40B4-BE49-F238E27FC236}">
              <a16:creationId xmlns:a16="http://schemas.microsoft.com/office/drawing/2014/main" id="{00000000-0008-0000-0700-00000C000000}"/>
            </a:ext>
          </a:extLst>
        </xdr:cNvPr>
        <xdr:cNvGrpSpPr/>
      </xdr:nvGrpSpPr>
      <xdr:grpSpPr>
        <a:xfrm>
          <a:off x="9525" y="38100"/>
          <a:ext cx="796290" cy="304800"/>
          <a:chOff x="0" y="38100"/>
          <a:chExt cx="790575" cy="304800"/>
        </a:xfrm>
      </xdr:grpSpPr>
      <xdr:pic>
        <xdr:nvPicPr>
          <xdr:cNvPr id="16" name="Picture 15" descr="Home">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TextBox 16">
            <a:extLst>
              <a:ext uri="{FF2B5EF4-FFF2-40B4-BE49-F238E27FC236}">
                <a16:creationId xmlns:a16="http://schemas.microsoft.com/office/drawing/2014/main" id="{00000000-0008-0000-0700-000011000000}"/>
              </a:ext>
            </a:extLst>
          </xdr:cNvPr>
          <xdr:cNvSpPr txBox="1"/>
        </xdr:nvSpPr>
        <xdr:spPr>
          <a:xfrm>
            <a:off x="228600" y="85725"/>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8</xdr:col>
      <xdr:colOff>1091565</xdr:colOff>
      <xdr:row>0</xdr:row>
      <xdr:rowOff>0</xdr:rowOff>
    </xdr:from>
    <xdr:to>
      <xdr:col>12</xdr:col>
      <xdr:colOff>579120</xdr:colOff>
      <xdr:row>0</xdr:row>
      <xdr:rowOff>476250</xdr:rowOff>
    </xdr:to>
    <xdr:pic>
      <xdr:nvPicPr>
        <xdr:cNvPr id="18" name="Picture 17" descr="C:\Users\09440566\AppData\Local\Temp\SNAGHTML1092d056.PN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55244</xdr:colOff>
      <xdr:row>5</xdr:row>
      <xdr:rowOff>0</xdr:rowOff>
    </xdr:from>
    <xdr:to>
      <xdr:col>12</xdr:col>
      <xdr:colOff>1647824</xdr:colOff>
      <xdr:row>6</xdr:row>
      <xdr:rowOff>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59079" y="1238250"/>
          <a:ext cx="1064704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Services that receive over $5,000 in School Readiness Funding may spend up to 25 per cent of their funding flexibly in line with the guidelines and intent of funding. Services that wish to spend some of their funding flexibly should discuss this with their Early Childhood Improvement Branch. More information can be found on the website and on page 10 of the </a:t>
          </a:r>
          <a:r>
            <a:rPr lang="en-AU" sz="1100" i="1" u="none">
              <a:solidFill>
                <a:sysClr val="windowText" lastClr="000000"/>
              </a:solidFill>
              <a:effectLst/>
              <a:latin typeface="+mn-lt"/>
              <a:ea typeface="+mn-ea"/>
              <a:cs typeface="+mn-cs"/>
            </a:rPr>
            <a:t>School Readiness Funding: Annual planning guide</a:t>
          </a:r>
          <a:r>
            <a:rPr lang="en-AU" sz="1100" i="1">
              <a:solidFill>
                <a:schemeClr val="dk1"/>
              </a:solidFill>
              <a:effectLst/>
              <a:latin typeface="+mn-lt"/>
              <a:ea typeface="+mn-ea"/>
              <a:cs typeface="+mn-cs"/>
            </a:rPr>
            <a:t>.</a:t>
          </a:r>
          <a:r>
            <a:rPr lang="en-AU" sz="1100">
              <a:solidFill>
                <a:schemeClr val="dk1"/>
              </a:solidFill>
              <a:effectLst/>
              <a:latin typeface="+mn-lt"/>
              <a:ea typeface="+mn-ea"/>
              <a:cs typeface="+mn-cs"/>
            </a:rPr>
            <a:t> </a:t>
          </a:r>
        </a:p>
        <a:p>
          <a:endParaRPr lang="en-AU" sz="1100"/>
        </a:p>
      </xdr:txBody>
    </xdr:sp>
    <xdr:clientData/>
  </xdr:twoCellAnchor>
  <xdr:twoCellAnchor>
    <xdr:from>
      <xdr:col>0</xdr:col>
      <xdr:colOff>0</xdr:colOff>
      <xdr:row>0</xdr:row>
      <xdr:rowOff>0</xdr:rowOff>
    </xdr:from>
    <xdr:to>
      <xdr:col>8</xdr:col>
      <xdr:colOff>38100</xdr:colOff>
      <xdr:row>1</xdr:row>
      <xdr:rowOff>0</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0" y="0"/>
          <a:ext cx="7686675" cy="5143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AF272F"/>
              </a:solidFill>
              <a:latin typeface="Arial" panose="020B0604020202020204" pitchFamily="34" charset="0"/>
              <a:cs typeface="Arial" panose="020B0604020202020204" pitchFamily="34" charset="0"/>
            </a:rPr>
            <a:t>Flexible funding items</a:t>
          </a:r>
        </a:p>
      </xdr:txBody>
    </xdr:sp>
    <xdr:clientData/>
  </xdr:twoCellAnchor>
  <xdr:twoCellAnchor editAs="absolute">
    <xdr:from>
      <xdr:col>0</xdr:col>
      <xdr:colOff>0</xdr:colOff>
      <xdr:row>0</xdr:row>
      <xdr:rowOff>377190</xdr:rowOff>
    </xdr:from>
    <xdr:to>
      <xdr:col>12</xdr:col>
      <xdr:colOff>474345</xdr:colOff>
      <xdr:row>5</xdr:row>
      <xdr:rowOff>38100</xdr:rowOff>
    </xdr:to>
    <xdr:graphicFrame macro="">
      <xdr:nvGraphicFramePr>
        <xdr:cNvPr id="14" name="Diagram 13">
          <a:extLst>
            <a:ext uri="{FF2B5EF4-FFF2-40B4-BE49-F238E27FC236}">
              <a16:creationId xmlns:a16="http://schemas.microsoft.com/office/drawing/2014/main" id="{00000000-0008-0000-0800-00000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9525</xdr:colOff>
      <xdr:row>0</xdr:row>
      <xdr:rowOff>38100</xdr:rowOff>
    </xdr:from>
    <xdr:to>
      <xdr:col>2</xdr:col>
      <xdr:colOff>596265</xdr:colOff>
      <xdr:row>0</xdr:row>
      <xdr:rowOff>342900</xdr:rowOff>
    </xdr:to>
    <xdr:grpSp>
      <xdr:nvGrpSpPr>
        <xdr:cNvPr id="16" name="Group 15">
          <a:hlinkClick xmlns:r="http://schemas.openxmlformats.org/officeDocument/2006/relationships" r:id="rId6"/>
          <a:extLst>
            <a:ext uri="{FF2B5EF4-FFF2-40B4-BE49-F238E27FC236}">
              <a16:creationId xmlns:a16="http://schemas.microsoft.com/office/drawing/2014/main" id="{00000000-0008-0000-0800-000010000000}"/>
            </a:ext>
          </a:extLst>
        </xdr:cNvPr>
        <xdr:cNvGrpSpPr/>
      </xdr:nvGrpSpPr>
      <xdr:grpSpPr>
        <a:xfrm>
          <a:off x="9525" y="38100"/>
          <a:ext cx="796290" cy="304800"/>
          <a:chOff x="0" y="38100"/>
          <a:chExt cx="790575" cy="304800"/>
        </a:xfrm>
      </xdr:grpSpPr>
      <xdr:pic>
        <xdr:nvPicPr>
          <xdr:cNvPr id="17" name="Picture 16" descr="Home">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8100"/>
            <a:ext cx="285750" cy="276225"/>
          </a:xfrm>
          <a:prstGeom prst="rect">
            <a:avLst/>
          </a:prstGeom>
          <a:noFill/>
          <a:ln w="28575">
            <a:noFill/>
          </a:ln>
          <a:extLst>
            <a:ext uri="{909E8E84-426E-40DD-AFC4-6F175D3DCCD1}">
              <a14:hiddenFill xmlns:a14="http://schemas.microsoft.com/office/drawing/2010/main">
                <a:solidFill>
                  <a:srgbClr val="FFFFFF"/>
                </a:solidFill>
              </a14:hiddenFill>
            </a:ext>
          </a:extLst>
        </xdr:spPr>
      </xdr:pic>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228600" y="85725"/>
            <a:ext cx="561975" cy="25717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rial" panose="020B0604020202020204" pitchFamily="34" charset="0"/>
                <a:cs typeface="Arial" panose="020B0604020202020204" pitchFamily="34" charset="0"/>
              </a:rPr>
              <a:t>Home</a:t>
            </a:r>
          </a:p>
        </xdr:txBody>
      </xdr:sp>
    </xdr:grpSp>
    <xdr:clientData/>
  </xdr:twoCellAnchor>
  <xdr:twoCellAnchor editAs="absolute">
    <xdr:from>
      <xdr:col>6</xdr:col>
      <xdr:colOff>1710690</xdr:colOff>
      <xdr:row>0</xdr:row>
      <xdr:rowOff>0</xdr:rowOff>
    </xdr:from>
    <xdr:to>
      <xdr:col>12</xdr:col>
      <xdr:colOff>236220</xdr:colOff>
      <xdr:row>0</xdr:row>
      <xdr:rowOff>476250</xdr:rowOff>
    </xdr:to>
    <xdr:pic>
      <xdr:nvPicPr>
        <xdr:cNvPr id="19" name="Picture 18" descr="C:\Users\09440566\AppData\Local\Temp\SNAGHTML1092d056.PNG">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6015" y="0"/>
          <a:ext cx="3249930" cy="476250"/>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G3:G47" totalsRowShown="0">
  <autoFilter ref="G3:G47"/>
  <tableColumns count="1">
    <tableColumn id="1" name="Communication"/>
  </tableColumns>
  <tableStyleInfo showFirstColumn="0" showLastColumn="0" showRowStripes="1" showColumnStripes="0"/>
</table>
</file>

<file path=xl/tables/table2.xml><?xml version="1.0" encoding="utf-8"?>
<table xmlns="http://schemas.openxmlformats.org/spreadsheetml/2006/main" id="2" name="Table2" displayName="Table2" ref="H3:H54" totalsRowShown="0">
  <autoFilter ref="H3:H54"/>
  <tableColumns count="1">
    <tableColumn id="1" name="Wellbeing"/>
  </tableColumns>
  <tableStyleInfo showFirstColumn="0" showLastColumn="0" showRowStripes="1" showColumnStripes="0"/>
</table>
</file>

<file path=xl/tables/table3.xml><?xml version="1.0" encoding="utf-8"?>
<table xmlns="http://schemas.openxmlformats.org/spreadsheetml/2006/main" id="4" name="Table4" displayName="Table4" ref="F3:F6" totalsRowShown="0">
  <autoFilter ref="F3:F6"/>
  <tableColumns count="1">
    <tableColumn id="1" name="Menu Itens"/>
  </tableColumns>
  <tableStyleInfo showFirstColumn="0" showLastColumn="0" showRowStripes="1" showColumnStripes="0"/>
</table>
</file>

<file path=xl/tables/table4.xml><?xml version="1.0" encoding="utf-8"?>
<table xmlns="http://schemas.openxmlformats.org/spreadsheetml/2006/main" id="3" name="Table3" displayName="Table3" ref="I3:I41" totalsRowShown="0">
  <autoFilter ref="I3:I41"/>
  <tableColumns count="1">
    <tableColumn id="1" name="Access and inclus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showGridLines="0" showRowColHeaders="0" tabSelected="1" zoomScaleNormal="100" workbookViewId="0">
      <selection activeCell="C10" sqref="C10"/>
    </sheetView>
  </sheetViews>
  <sheetFormatPr defaultColWidth="9.140625" defaultRowHeight="15" x14ac:dyDescent="0.25"/>
  <cols>
    <col min="1" max="14" width="9.140625" style="1"/>
    <col min="15" max="15" width="11" style="1" customWidth="1"/>
    <col min="16" max="16384" width="9.140625" style="1"/>
  </cols>
  <sheetData/>
  <sheetProtection algorithmName="SHA-512" hashValue="g6GABIIFQ9UNJFeVAH2pqJ2ygJjiilfWFChJ2Rlvmh9tTdA0TslUrAt3tYbcHdCj36iU+4xcubgm8L1qGz/Juw==" saltValue="qvSE/naseVBGgy2qeuIzBA==" spinCount="100000" sheet="1" objects="1" scenarios="1" selectLockedCells="1"/>
  <pageMargins left="0.23622047244094491" right="0.23622047244094491" top="0.31496062992125984" bottom="0.31496062992125984"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7DBB6E"/>
    <pageSetUpPr fitToPage="1"/>
  </sheetPr>
  <dimension ref="A1:J45"/>
  <sheetViews>
    <sheetView showGridLines="0" showRowColHeaders="0" zoomScaleNormal="100" workbookViewId="0">
      <selection activeCell="G36" sqref="G36"/>
    </sheetView>
  </sheetViews>
  <sheetFormatPr defaultColWidth="8.85546875" defaultRowHeight="15" x14ac:dyDescent="0.25"/>
  <cols>
    <col min="1" max="5" width="2.7109375" style="1" customWidth="1"/>
    <col min="6" max="6" width="8.7109375" style="41" customWidth="1"/>
    <col min="7" max="7" width="30.7109375" style="41" customWidth="1"/>
    <col min="8" max="8" width="30.7109375" style="1" customWidth="1"/>
    <col min="9" max="9" width="48" style="1" customWidth="1"/>
    <col min="10" max="10" width="11.28515625" style="1" bestFit="1" customWidth="1"/>
    <col min="11" max="11" width="2.7109375" style="1" customWidth="1"/>
    <col min="12" max="16384" width="8.85546875" style="1"/>
  </cols>
  <sheetData>
    <row r="1" spans="3:10" ht="40.5" customHeight="1" x14ac:dyDescent="0.25"/>
    <row r="5" spans="3:10" ht="75" customHeight="1" x14ac:dyDescent="0.25"/>
    <row r="6" spans="3:10" x14ac:dyDescent="0.25">
      <c r="C6" s="111" t="b">
        <v>0</v>
      </c>
      <c r="D6" s="42"/>
      <c r="F6" s="60" t="s">
        <v>53</v>
      </c>
      <c r="G6" s="60"/>
      <c r="H6" s="51"/>
      <c r="I6" s="51"/>
      <c r="J6" s="51"/>
    </row>
    <row r="7" spans="3:10" x14ac:dyDescent="0.25">
      <c r="C7" s="42"/>
      <c r="D7" s="42"/>
      <c r="F7" s="179" t="s">
        <v>199</v>
      </c>
      <c r="G7" s="178" t="s">
        <v>197</v>
      </c>
      <c r="H7" s="178"/>
      <c r="I7" s="178"/>
      <c r="J7" s="11"/>
    </row>
    <row r="8" spans="3:10" x14ac:dyDescent="0.25">
      <c r="F8" s="55"/>
      <c r="G8" s="50" t="s">
        <v>196</v>
      </c>
      <c r="H8" s="52"/>
      <c r="I8" s="52"/>
      <c r="J8" s="11"/>
    </row>
    <row r="9" spans="3:10" x14ac:dyDescent="0.25">
      <c r="F9" s="55"/>
      <c r="G9" s="55"/>
      <c r="H9" s="52"/>
      <c r="I9" s="52"/>
      <c r="J9" s="52"/>
    </row>
    <row r="10" spans="3:10" x14ac:dyDescent="0.25">
      <c r="C10" s="111" t="b">
        <v>0</v>
      </c>
      <c r="D10" s="42"/>
      <c r="F10" s="60" t="s">
        <v>54</v>
      </c>
      <c r="G10" s="60"/>
      <c r="H10" s="51"/>
      <c r="I10" s="51"/>
      <c r="J10" s="51"/>
    </row>
    <row r="11" spans="3:10" ht="15" customHeight="1" x14ac:dyDescent="0.25">
      <c r="C11" s="42"/>
      <c r="D11" s="42"/>
      <c r="F11" s="179" t="s">
        <v>199</v>
      </c>
      <c r="G11" s="178" t="s">
        <v>198</v>
      </c>
      <c r="H11" s="53"/>
      <c r="I11" s="53"/>
      <c r="J11" s="53"/>
    </row>
    <row r="12" spans="3:10" x14ac:dyDescent="0.25">
      <c r="F12" s="55"/>
      <c r="G12" s="50"/>
      <c r="H12" s="52"/>
      <c r="I12" s="52"/>
      <c r="J12" s="53"/>
    </row>
    <row r="13" spans="3:10" x14ac:dyDescent="0.25">
      <c r="C13" s="111" t="b">
        <v>0</v>
      </c>
      <c r="D13" s="42"/>
      <c r="F13" s="54" t="s">
        <v>55</v>
      </c>
      <c r="G13" s="54"/>
      <c r="H13" s="51"/>
      <c r="I13" s="51"/>
      <c r="J13" s="51"/>
    </row>
    <row r="14" spans="3:10" ht="15" customHeight="1" x14ac:dyDescent="0.25">
      <c r="C14" s="42"/>
      <c r="D14" s="42"/>
      <c r="F14" s="180" t="s">
        <v>199</v>
      </c>
      <c r="G14" s="226" t="s">
        <v>200</v>
      </c>
      <c r="H14" s="226"/>
      <c r="I14" s="226"/>
      <c r="J14" s="53"/>
    </row>
    <row r="15" spans="3:10" ht="15" customHeight="1" x14ac:dyDescent="0.25">
      <c r="F15" s="180" t="s">
        <v>199</v>
      </c>
      <c r="G15" s="226" t="s">
        <v>212</v>
      </c>
      <c r="H15" s="226"/>
      <c r="I15" s="226"/>
      <c r="J15" s="53"/>
    </row>
    <row r="16" spans="3:10" x14ac:dyDescent="0.25">
      <c r="F16" s="55"/>
      <c r="G16" s="52"/>
      <c r="H16" s="52"/>
      <c r="I16" s="52"/>
      <c r="J16" s="52"/>
    </row>
    <row r="17" spans="2:10" x14ac:dyDescent="0.25">
      <c r="C17" s="111" t="b">
        <v>0</v>
      </c>
      <c r="D17" s="42"/>
      <c r="F17" s="54" t="s">
        <v>56</v>
      </c>
      <c r="G17" s="54"/>
      <c r="H17" s="51"/>
      <c r="I17" s="51"/>
      <c r="J17" s="51"/>
    </row>
    <row r="18" spans="2:10" ht="15" customHeight="1" x14ac:dyDescent="0.25">
      <c r="C18" s="42"/>
      <c r="D18" s="42"/>
      <c r="F18" s="179" t="s">
        <v>199</v>
      </c>
      <c r="G18" s="178" t="s">
        <v>204</v>
      </c>
      <c r="H18" s="178"/>
      <c r="I18" s="178"/>
      <c r="J18" s="53"/>
    </row>
    <row r="19" spans="2:10" x14ac:dyDescent="0.25">
      <c r="F19" s="55"/>
      <c r="G19" s="50" t="s">
        <v>205</v>
      </c>
      <c r="H19" s="52"/>
      <c r="I19" s="52"/>
      <c r="J19" s="53"/>
    </row>
    <row r="20" spans="2:10" x14ac:dyDescent="0.25">
      <c r="F20" s="55"/>
      <c r="G20" s="174" t="s">
        <v>206</v>
      </c>
      <c r="H20" s="52"/>
      <c r="I20" s="52"/>
      <c r="J20" s="53"/>
    </row>
    <row r="21" spans="2:10" x14ac:dyDescent="0.25">
      <c r="F21" s="55"/>
      <c r="G21" s="52"/>
      <c r="H21" s="51"/>
      <c r="I21" s="51"/>
      <c r="J21" s="51"/>
    </row>
    <row r="22" spans="2:10" x14ac:dyDescent="0.25">
      <c r="C22" s="111" t="b">
        <v>0</v>
      </c>
      <c r="D22" s="42"/>
      <c r="F22" s="54" t="s">
        <v>163</v>
      </c>
      <c r="G22" s="54"/>
      <c r="H22" s="51"/>
      <c r="I22" s="51"/>
      <c r="J22" s="51"/>
    </row>
    <row r="23" spans="2:10" ht="15" customHeight="1" x14ac:dyDescent="0.25">
      <c r="C23" s="42"/>
      <c r="D23" s="42"/>
      <c r="F23" s="180" t="s">
        <v>199</v>
      </c>
      <c r="G23" s="178" t="s">
        <v>201</v>
      </c>
      <c r="H23" s="178"/>
      <c r="I23" s="178"/>
      <c r="J23" s="53"/>
    </row>
    <row r="24" spans="2:10" x14ac:dyDescent="0.25">
      <c r="F24" s="180" t="s">
        <v>199</v>
      </c>
      <c r="G24" s="178" t="s">
        <v>207</v>
      </c>
      <c r="H24" s="178"/>
      <c r="I24" s="178"/>
      <c r="J24" s="53"/>
    </row>
    <row r="25" spans="2:10" x14ac:dyDescent="0.25">
      <c r="F25" s="180"/>
      <c r="G25" s="178" t="s">
        <v>208</v>
      </c>
      <c r="H25" s="178"/>
      <c r="I25" s="178"/>
      <c r="J25" s="53"/>
    </row>
    <row r="26" spans="2:10" x14ac:dyDescent="0.25">
      <c r="F26" s="180" t="s">
        <v>199</v>
      </c>
      <c r="G26" s="178" t="s">
        <v>209</v>
      </c>
      <c r="H26" s="178"/>
      <c r="I26" s="178"/>
      <c r="J26" s="53"/>
    </row>
    <row r="27" spans="2:10" x14ac:dyDescent="0.25">
      <c r="F27" s="180"/>
      <c r="G27" s="178" t="s">
        <v>210</v>
      </c>
      <c r="H27" s="178"/>
      <c r="I27" s="178"/>
      <c r="J27" s="53"/>
    </row>
    <row r="28" spans="2:10" x14ac:dyDescent="0.25">
      <c r="F28" s="180"/>
      <c r="G28" s="178" t="s">
        <v>211</v>
      </c>
      <c r="H28" s="178"/>
      <c r="I28" s="178"/>
      <c r="J28" s="53"/>
    </row>
    <row r="29" spans="2:10" ht="15" customHeight="1" x14ac:dyDescent="0.25">
      <c r="F29" s="181" t="s">
        <v>199</v>
      </c>
      <c r="G29" s="178" t="s">
        <v>202</v>
      </c>
      <c r="H29" s="178"/>
      <c r="I29" s="178"/>
      <c r="J29" s="53"/>
    </row>
    <row r="30" spans="2:10" ht="15" customHeight="1" x14ac:dyDescent="0.25">
      <c r="F30" s="181" t="s">
        <v>199</v>
      </c>
      <c r="G30" s="178" t="s">
        <v>203</v>
      </c>
      <c r="H30" s="178"/>
      <c r="I30" s="178"/>
      <c r="J30" s="53"/>
    </row>
    <row r="31" spans="2:10" ht="15" customHeight="1" x14ac:dyDescent="0.25">
      <c r="F31" s="50"/>
      <c r="G31" s="139"/>
      <c r="H31" s="139"/>
      <c r="I31" s="139"/>
      <c r="J31" s="53"/>
    </row>
    <row r="32" spans="2:10" ht="30" customHeight="1" x14ac:dyDescent="0.25">
      <c r="B32" s="228" t="s">
        <v>193</v>
      </c>
      <c r="C32" s="228"/>
      <c r="D32" s="228"/>
      <c r="E32" s="228"/>
      <c r="F32" s="228"/>
      <c r="G32" s="228"/>
      <c r="H32" s="228"/>
      <c r="I32" s="228"/>
      <c r="J32" s="228"/>
    </row>
    <row r="33" spans="1:10" x14ac:dyDescent="0.25">
      <c r="A33" s="56"/>
      <c r="B33" s="56"/>
      <c r="C33" s="56"/>
      <c r="D33" s="56"/>
      <c r="E33" s="56"/>
      <c r="F33" s="57"/>
      <c r="G33" s="57"/>
      <c r="H33" s="56"/>
      <c r="I33" s="56"/>
      <c r="J33" s="56"/>
    </row>
    <row r="34" spans="1:10" ht="15" customHeight="1" x14ac:dyDescent="0.25">
      <c r="A34" s="57"/>
      <c r="B34" s="235" t="s">
        <v>174</v>
      </c>
      <c r="C34" s="236"/>
      <c r="D34" s="236"/>
      <c r="E34" s="236"/>
      <c r="F34" s="236"/>
      <c r="G34" s="236"/>
      <c r="H34" s="236"/>
      <c r="I34" s="236"/>
      <c r="J34" s="237"/>
    </row>
    <row r="35" spans="1:10" ht="15" customHeight="1" thickBot="1" x14ac:dyDescent="0.3">
      <c r="A35" s="57"/>
      <c r="B35" s="238" t="s">
        <v>181</v>
      </c>
      <c r="C35" s="239"/>
      <c r="D35" s="239"/>
      <c r="E35" s="239"/>
      <c r="F35" s="239"/>
      <c r="G35" s="59" t="s">
        <v>47</v>
      </c>
      <c r="H35" s="61" t="s">
        <v>175</v>
      </c>
      <c r="I35" s="62" t="s">
        <v>176</v>
      </c>
      <c r="J35" s="131" t="s">
        <v>177</v>
      </c>
    </row>
    <row r="36" spans="1:10" ht="15.75" thickBot="1" x14ac:dyDescent="0.3">
      <c r="A36" s="57"/>
      <c r="B36" s="132"/>
      <c r="C36" s="227"/>
      <c r="D36" s="227"/>
      <c r="E36" s="140" t="b">
        <v>0</v>
      </c>
      <c r="F36" s="57"/>
      <c r="G36" s="77"/>
      <c r="H36" s="78"/>
      <c r="I36" s="173"/>
      <c r="J36" s="133"/>
    </row>
    <row r="37" spans="1:10" x14ac:dyDescent="0.25">
      <c r="A37" s="57"/>
      <c r="B37" s="132"/>
      <c r="C37" s="98"/>
      <c r="D37" s="98"/>
      <c r="E37" s="58"/>
      <c r="F37" s="56"/>
      <c r="G37" s="56"/>
      <c r="H37" s="56"/>
      <c r="I37" s="58"/>
      <c r="J37" s="134"/>
    </row>
    <row r="38" spans="1:10" ht="15.75" customHeight="1" x14ac:dyDescent="0.25">
      <c r="A38" s="57"/>
      <c r="B38" s="229" t="s">
        <v>178</v>
      </c>
      <c r="C38" s="230"/>
      <c r="D38" s="230"/>
      <c r="E38" s="230"/>
      <c r="F38" s="230"/>
      <c r="G38" s="230"/>
      <c r="H38" s="230"/>
      <c r="I38" s="230"/>
      <c r="J38" s="231"/>
    </row>
    <row r="39" spans="1:10" ht="109.5" customHeight="1" x14ac:dyDescent="0.25">
      <c r="A39" s="57"/>
      <c r="B39" s="232"/>
      <c r="C39" s="233"/>
      <c r="D39" s="233"/>
      <c r="E39" s="233"/>
      <c r="F39" s="233"/>
      <c r="G39" s="233"/>
      <c r="H39" s="233"/>
      <c r="I39" s="233"/>
      <c r="J39" s="234"/>
    </row>
    <row r="40" spans="1:10" ht="15" customHeight="1" x14ac:dyDescent="0.25">
      <c r="A40" s="57"/>
      <c r="B40" s="229" t="s">
        <v>179</v>
      </c>
      <c r="C40" s="230"/>
      <c r="D40" s="230"/>
      <c r="E40" s="230"/>
      <c r="F40" s="230"/>
      <c r="G40" s="230"/>
      <c r="H40" s="230"/>
      <c r="I40" s="230"/>
      <c r="J40" s="231"/>
    </row>
    <row r="41" spans="1:10" ht="15" customHeight="1" thickBot="1" x14ac:dyDescent="0.3">
      <c r="A41" s="57"/>
      <c r="B41" s="238" t="s">
        <v>181</v>
      </c>
      <c r="C41" s="239"/>
      <c r="D41" s="239"/>
      <c r="E41" s="239"/>
      <c r="F41" s="239"/>
      <c r="G41" s="59" t="s">
        <v>47</v>
      </c>
      <c r="H41" s="61" t="s">
        <v>175</v>
      </c>
      <c r="I41" s="62" t="s">
        <v>176</v>
      </c>
      <c r="J41" s="131" t="s">
        <v>177</v>
      </c>
    </row>
    <row r="42" spans="1:10" ht="15.75" thickBot="1" x14ac:dyDescent="0.3">
      <c r="A42" s="56"/>
      <c r="B42" s="132"/>
      <c r="C42" s="227"/>
      <c r="D42" s="227"/>
      <c r="E42" s="141" t="b">
        <v>0</v>
      </c>
      <c r="F42" s="57"/>
      <c r="G42" s="77"/>
      <c r="H42" s="78"/>
      <c r="I42" s="173"/>
      <c r="J42" s="133"/>
    </row>
    <row r="43" spans="1:10" x14ac:dyDescent="0.25">
      <c r="A43" s="56"/>
      <c r="B43" s="135"/>
      <c r="C43" s="136"/>
      <c r="D43" s="136"/>
      <c r="E43" s="136"/>
      <c r="F43" s="137"/>
      <c r="G43" s="137"/>
      <c r="H43" s="136"/>
      <c r="I43" s="136"/>
      <c r="J43" s="138"/>
    </row>
    <row r="44" spans="1:10" x14ac:dyDescent="0.25">
      <c r="A44" s="56"/>
      <c r="B44" s="56"/>
      <c r="C44" s="56"/>
      <c r="D44" s="56"/>
    </row>
    <row r="45" spans="1:10" x14ac:dyDescent="0.25">
      <c r="A45" s="56"/>
      <c r="B45" s="151" t="str">
        <f>'Service details and summary'!B30</f>
        <v>School Readiness Funding annual plan 2020 for -</v>
      </c>
      <c r="C45" s="56"/>
      <c r="D45" s="56"/>
    </row>
  </sheetData>
  <sheetProtection algorithmName="SHA-512" hashValue="AeJA57F1OoN0j2wuv3py1wTx4ZzihtaaoU/c1tAn1f1WpiUqo2Am/RU2abeK3yP25XxaPIhRv74AHNeY5MWVoQ==" saltValue="lB1FYs8+qHxhPreODS4SsQ==" spinCount="100000" sheet="1" objects="1" scenarios="1" selectLockedCells="1"/>
  <mergeCells count="11">
    <mergeCell ref="G14:I14"/>
    <mergeCell ref="G15:I15"/>
    <mergeCell ref="C36:D36"/>
    <mergeCell ref="B32:J32"/>
    <mergeCell ref="C42:D42"/>
    <mergeCell ref="B38:J38"/>
    <mergeCell ref="B40:J40"/>
    <mergeCell ref="B39:J39"/>
    <mergeCell ref="B34:J34"/>
    <mergeCell ref="B35:F35"/>
    <mergeCell ref="B41:F41"/>
  </mergeCells>
  <pageMargins left="0.25" right="0.25" top="0.75" bottom="0.75" header="0.3" footer="0.3"/>
  <pageSetup paperSize="9"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Check Box 8">
              <controlPr defaultSize="0" autoFill="0" autoLine="0" autoPict="0">
                <anchor moveWithCells="1">
                  <from>
                    <xdr:col>2</xdr:col>
                    <xdr:colOff>66675</xdr:colOff>
                    <xdr:row>21</xdr:row>
                    <xdr:rowOff>9525</xdr:rowOff>
                  </from>
                  <to>
                    <xdr:col>3</xdr:col>
                    <xdr:colOff>171450</xdr:colOff>
                    <xdr:row>22</xdr:row>
                    <xdr:rowOff>180975</xdr:rowOff>
                  </to>
                </anchor>
              </controlPr>
            </control>
          </mc:Choice>
        </mc:AlternateContent>
        <mc:AlternateContent xmlns:mc="http://schemas.openxmlformats.org/markup-compatibility/2006">
          <mc:Choice Requires="x14">
            <control shapeId="11273" r:id="rId5" name="Check Box 9">
              <controlPr defaultSize="0" autoFill="0" autoLine="0" autoPict="0">
                <anchor moveWithCells="1">
                  <from>
                    <xdr:col>2</xdr:col>
                    <xdr:colOff>66675</xdr:colOff>
                    <xdr:row>16</xdr:row>
                    <xdr:rowOff>9525</xdr:rowOff>
                  </from>
                  <to>
                    <xdr:col>3</xdr:col>
                    <xdr:colOff>171450</xdr:colOff>
                    <xdr:row>17</xdr:row>
                    <xdr:rowOff>180975</xdr:rowOff>
                  </to>
                </anchor>
              </controlPr>
            </control>
          </mc:Choice>
        </mc:AlternateContent>
        <mc:AlternateContent xmlns:mc="http://schemas.openxmlformats.org/markup-compatibility/2006">
          <mc:Choice Requires="x14">
            <control shapeId="11274" r:id="rId6" name="Check Box 10">
              <controlPr defaultSize="0" autoFill="0" autoLine="0" autoPict="0">
                <anchor moveWithCells="1">
                  <from>
                    <xdr:col>2</xdr:col>
                    <xdr:colOff>66675</xdr:colOff>
                    <xdr:row>12</xdr:row>
                    <xdr:rowOff>9525</xdr:rowOff>
                  </from>
                  <to>
                    <xdr:col>3</xdr:col>
                    <xdr:colOff>171450</xdr:colOff>
                    <xdr:row>13</xdr:row>
                    <xdr:rowOff>180975</xdr:rowOff>
                  </to>
                </anchor>
              </controlPr>
            </control>
          </mc:Choice>
        </mc:AlternateContent>
        <mc:AlternateContent xmlns:mc="http://schemas.openxmlformats.org/markup-compatibility/2006">
          <mc:Choice Requires="x14">
            <control shapeId="11275" r:id="rId7" name="Check Box 11">
              <controlPr defaultSize="0" autoFill="0" autoLine="0" autoPict="0">
                <anchor moveWithCells="1">
                  <from>
                    <xdr:col>2</xdr:col>
                    <xdr:colOff>66675</xdr:colOff>
                    <xdr:row>9</xdr:row>
                    <xdr:rowOff>9525</xdr:rowOff>
                  </from>
                  <to>
                    <xdr:col>3</xdr:col>
                    <xdr:colOff>171450</xdr:colOff>
                    <xdr:row>10</xdr:row>
                    <xdr:rowOff>180975</xdr:rowOff>
                  </to>
                </anchor>
              </controlPr>
            </control>
          </mc:Choice>
        </mc:AlternateContent>
        <mc:AlternateContent xmlns:mc="http://schemas.openxmlformats.org/markup-compatibility/2006">
          <mc:Choice Requires="x14">
            <control shapeId="11276" r:id="rId8" name="Check Box 12">
              <controlPr defaultSize="0" autoFill="0" autoLine="0" autoPict="0">
                <anchor moveWithCells="1">
                  <from>
                    <xdr:col>2</xdr:col>
                    <xdr:colOff>66675</xdr:colOff>
                    <xdr:row>5</xdr:row>
                    <xdr:rowOff>9525</xdr:rowOff>
                  </from>
                  <to>
                    <xdr:col>3</xdr:col>
                    <xdr:colOff>171450</xdr:colOff>
                    <xdr:row>6</xdr:row>
                    <xdr:rowOff>180975</xdr:rowOff>
                  </to>
                </anchor>
              </controlPr>
            </control>
          </mc:Choice>
        </mc:AlternateContent>
        <mc:AlternateContent xmlns:mc="http://schemas.openxmlformats.org/markup-compatibility/2006">
          <mc:Choice Requires="x14">
            <control shapeId="11277" r:id="rId9" name="Check Box 13">
              <controlPr defaultSize="0" autoFill="0" autoLine="0" autoPict="0">
                <anchor moveWithCells="1">
                  <from>
                    <xdr:col>4</xdr:col>
                    <xdr:colOff>95250</xdr:colOff>
                    <xdr:row>34</xdr:row>
                    <xdr:rowOff>180975</xdr:rowOff>
                  </from>
                  <to>
                    <xdr:col>5</xdr:col>
                    <xdr:colOff>209550</xdr:colOff>
                    <xdr:row>35</xdr:row>
                    <xdr:rowOff>180975</xdr:rowOff>
                  </to>
                </anchor>
              </controlPr>
            </control>
          </mc:Choice>
        </mc:AlternateContent>
        <mc:AlternateContent xmlns:mc="http://schemas.openxmlformats.org/markup-compatibility/2006">
          <mc:Choice Requires="x14">
            <control shapeId="11279" r:id="rId10" name="Check Box 15">
              <controlPr defaultSize="0" autoFill="0" autoLine="0" autoPict="0">
                <anchor moveWithCells="1">
                  <from>
                    <xdr:col>4</xdr:col>
                    <xdr:colOff>95250</xdr:colOff>
                    <xdr:row>40</xdr:row>
                    <xdr:rowOff>180975</xdr:rowOff>
                  </from>
                  <to>
                    <xdr:col>5</xdr:col>
                    <xdr:colOff>209550</xdr:colOff>
                    <xdr:row>41</xdr:row>
                    <xdr:rowOff>180975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I54"/>
  <sheetViews>
    <sheetView topLeftCell="C1" workbookViewId="0">
      <selection activeCell="H21" sqref="H21"/>
    </sheetView>
  </sheetViews>
  <sheetFormatPr defaultRowHeight="15" x14ac:dyDescent="0.25"/>
  <cols>
    <col min="1" max="1" width="48.42578125" customWidth="1"/>
    <col min="2" max="2" width="22.28515625" bestFit="1" customWidth="1"/>
    <col min="3" max="3" width="30" customWidth="1"/>
    <col min="4" max="4" width="32.85546875" bestFit="1" customWidth="1"/>
    <col min="5" max="5" width="18.85546875" customWidth="1"/>
    <col min="6" max="6" width="19.85546875" bestFit="1" customWidth="1"/>
    <col min="7" max="7" width="75" bestFit="1" customWidth="1"/>
    <col min="8" max="8" width="85.42578125" bestFit="1" customWidth="1"/>
    <col min="9" max="9" width="74.28515625" bestFit="1" customWidth="1"/>
  </cols>
  <sheetData>
    <row r="2" spans="1:9" s="24" customFormat="1" x14ac:dyDescent="0.25">
      <c r="A2" s="24" t="s">
        <v>30</v>
      </c>
      <c r="B2" s="24" t="s">
        <v>50</v>
      </c>
      <c r="C2" s="24" t="s">
        <v>20</v>
      </c>
      <c r="D2" s="24" t="s">
        <v>21</v>
      </c>
      <c r="E2" s="24" t="s">
        <v>22</v>
      </c>
      <c r="G2" s="24" t="s">
        <v>160</v>
      </c>
    </row>
    <row r="3" spans="1:9" x14ac:dyDescent="0.25">
      <c r="A3" s="27" t="s">
        <v>31</v>
      </c>
      <c r="B3" t="s">
        <v>7</v>
      </c>
      <c r="C3" t="s">
        <v>51</v>
      </c>
      <c r="D3" t="s">
        <v>43</v>
      </c>
      <c r="E3">
        <v>1</v>
      </c>
      <c r="F3" t="s">
        <v>161</v>
      </c>
      <c r="G3" t="s">
        <v>51</v>
      </c>
      <c r="H3" t="s">
        <v>52</v>
      </c>
      <c r="I3" t="s">
        <v>42</v>
      </c>
    </row>
    <row r="4" spans="1:9" x14ac:dyDescent="0.25">
      <c r="A4" s="27" t="s">
        <v>32</v>
      </c>
      <c r="B4" t="s">
        <v>8</v>
      </c>
      <c r="C4" t="s">
        <v>52</v>
      </c>
      <c r="D4" t="s">
        <v>44</v>
      </c>
      <c r="E4">
        <v>2</v>
      </c>
      <c r="F4" t="s">
        <v>51</v>
      </c>
      <c r="G4" t="s">
        <v>57</v>
      </c>
      <c r="H4" t="s">
        <v>97</v>
      </c>
      <c r="I4" t="s">
        <v>140</v>
      </c>
    </row>
    <row r="5" spans="1:9" x14ac:dyDescent="0.25">
      <c r="A5" s="27" t="s">
        <v>33</v>
      </c>
      <c r="B5" t="s">
        <v>9</v>
      </c>
      <c r="C5" t="s">
        <v>42</v>
      </c>
      <c r="D5" t="s">
        <v>45</v>
      </c>
      <c r="E5">
        <v>3</v>
      </c>
      <c r="F5" t="s">
        <v>52</v>
      </c>
      <c r="G5" t="s">
        <v>58</v>
      </c>
      <c r="H5" t="s">
        <v>98</v>
      </c>
      <c r="I5" t="s">
        <v>97</v>
      </c>
    </row>
    <row r="6" spans="1:9" x14ac:dyDescent="0.25">
      <c r="A6" s="27" t="s">
        <v>34</v>
      </c>
      <c r="D6" t="s">
        <v>46</v>
      </c>
      <c r="E6">
        <v>4</v>
      </c>
      <c r="F6" t="s">
        <v>162</v>
      </c>
      <c r="G6" t="s">
        <v>195</v>
      </c>
      <c r="H6" t="s">
        <v>99</v>
      </c>
      <c r="I6" t="s">
        <v>99</v>
      </c>
    </row>
    <row r="7" spans="1:9" x14ac:dyDescent="0.25">
      <c r="A7" s="27" t="s">
        <v>35</v>
      </c>
      <c r="E7">
        <v>5</v>
      </c>
      <c r="G7" t="s">
        <v>59</v>
      </c>
      <c r="H7" t="s">
        <v>100</v>
      </c>
      <c r="I7" t="s">
        <v>195</v>
      </c>
    </row>
    <row r="8" spans="1:9" x14ac:dyDescent="0.25">
      <c r="A8" s="28" t="s">
        <v>36</v>
      </c>
      <c r="E8">
        <v>6</v>
      </c>
      <c r="G8" t="s">
        <v>60</v>
      </c>
      <c r="H8" t="s">
        <v>195</v>
      </c>
      <c r="I8" t="s">
        <v>186</v>
      </c>
    </row>
    <row r="9" spans="1:9" x14ac:dyDescent="0.25">
      <c r="A9" s="28" t="s">
        <v>37</v>
      </c>
      <c r="E9">
        <v>7</v>
      </c>
      <c r="G9" t="s">
        <v>186</v>
      </c>
      <c r="H9" t="s">
        <v>101</v>
      </c>
      <c r="I9" t="s">
        <v>141</v>
      </c>
    </row>
    <row r="10" spans="1:9" x14ac:dyDescent="0.25">
      <c r="A10" s="28" t="s">
        <v>38</v>
      </c>
      <c r="E10">
        <v>8</v>
      </c>
      <c r="G10" t="s">
        <v>61</v>
      </c>
      <c r="H10" t="s">
        <v>102</v>
      </c>
      <c r="I10" t="s">
        <v>105</v>
      </c>
    </row>
    <row r="11" spans="1:9" x14ac:dyDescent="0.25">
      <c r="A11" s="29" t="s">
        <v>39</v>
      </c>
      <c r="E11">
        <v>9</v>
      </c>
      <c r="G11" t="s">
        <v>62</v>
      </c>
      <c r="H11" t="s">
        <v>186</v>
      </c>
      <c r="I11" t="s">
        <v>66</v>
      </c>
    </row>
    <row r="12" spans="1:9" x14ac:dyDescent="0.25">
      <c r="A12" s="29" t="s">
        <v>40</v>
      </c>
      <c r="E12">
        <v>10</v>
      </c>
      <c r="G12" t="s">
        <v>63</v>
      </c>
      <c r="H12" t="s">
        <v>103</v>
      </c>
      <c r="I12" t="s">
        <v>111</v>
      </c>
    </row>
    <row r="13" spans="1:9" x14ac:dyDescent="0.25">
      <c r="A13" s="29" t="s">
        <v>41</v>
      </c>
      <c r="E13">
        <v>11</v>
      </c>
      <c r="G13" t="s">
        <v>64</v>
      </c>
      <c r="H13" t="s">
        <v>104</v>
      </c>
      <c r="I13" t="s">
        <v>142</v>
      </c>
    </row>
    <row r="14" spans="1:9" x14ac:dyDescent="0.25">
      <c r="E14">
        <v>12</v>
      </c>
      <c r="G14" t="s">
        <v>65</v>
      </c>
      <c r="H14" t="s">
        <v>105</v>
      </c>
      <c r="I14" t="s">
        <v>113</v>
      </c>
    </row>
    <row r="15" spans="1:9" x14ac:dyDescent="0.25">
      <c r="E15">
        <v>13</v>
      </c>
      <c r="G15" t="s">
        <v>66</v>
      </c>
      <c r="H15" t="s">
        <v>106</v>
      </c>
      <c r="I15" t="s">
        <v>185</v>
      </c>
    </row>
    <row r="16" spans="1:9" x14ac:dyDescent="0.25">
      <c r="E16">
        <v>14</v>
      </c>
      <c r="G16" t="s">
        <v>67</v>
      </c>
      <c r="H16" t="s">
        <v>107</v>
      </c>
      <c r="I16" t="s">
        <v>143</v>
      </c>
    </row>
    <row r="17" spans="5:9" x14ac:dyDescent="0.25">
      <c r="E17">
        <v>15</v>
      </c>
      <c r="G17" t="s">
        <v>68</v>
      </c>
      <c r="H17" t="s">
        <v>108</v>
      </c>
      <c r="I17" t="s">
        <v>144</v>
      </c>
    </row>
    <row r="18" spans="5:9" x14ac:dyDescent="0.25">
      <c r="E18">
        <v>16</v>
      </c>
      <c r="G18" t="s">
        <v>69</v>
      </c>
      <c r="H18" t="s">
        <v>109</v>
      </c>
      <c r="I18" t="s">
        <v>145</v>
      </c>
    </row>
    <row r="19" spans="5:9" x14ac:dyDescent="0.25">
      <c r="E19">
        <v>17</v>
      </c>
      <c r="G19" t="s">
        <v>70</v>
      </c>
      <c r="H19" t="s">
        <v>110</v>
      </c>
      <c r="I19" t="s">
        <v>146</v>
      </c>
    </row>
    <row r="20" spans="5:9" x14ac:dyDescent="0.25">
      <c r="E20">
        <v>18</v>
      </c>
      <c r="G20" t="s">
        <v>71</v>
      </c>
      <c r="H20" t="s">
        <v>66</v>
      </c>
      <c r="I20" t="s">
        <v>147</v>
      </c>
    </row>
    <row r="21" spans="5:9" x14ac:dyDescent="0.25">
      <c r="E21">
        <v>19</v>
      </c>
      <c r="G21" t="s">
        <v>72</v>
      </c>
      <c r="H21" t="s">
        <v>111</v>
      </c>
      <c r="I21" t="s">
        <v>79</v>
      </c>
    </row>
    <row r="22" spans="5:9" x14ac:dyDescent="0.25">
      <c r="E22">
        <v>20</v>
      </c>
      <c r="G22" t="s">
        <v>73</v>
      </c>
      <c r="H22" t="s">
        <v>112</v>
      </c>
      <c r="I22" t="s">
        <v>148</v>
      </c>
    </row>
    <row r="23" spans="5:9" x14ac:dyDescent="0.25">
      <c r="E23">
        <v>21</v>
      </c>
      <c r="G23" t="s">
        <v>74</v>
      </c>
      <c r="H23" t="s">
        <v>113</v>
      </c>
      <c r="I23" t="s">
        <v>83</v>
      </c>
    </row>
    <row r="24" spans="5:9" x14ac:dyDescent="0.25">
      <c r="E24">
        <v>22</v>
      </c>
      <c r="G24" t="s">
        <v>75</v>
      </c>
      <c r="H24" t="s">
        <v>114</v>
      </c>
      <c r="I24" t="s">
        <v>149</v>
      </c>
    </row>
    <row r="25" spans="5:9" x14ac:dyDescent="0.25">
      <c r="E25">
        <v>23</v>
      </c>
      <c r="G25" t="s">
        <v>76</v>
      </c>
      <c r="H25" t="s">
        <v>115</v>
      </c>
      <c r="I25" t="s">
        <v>150</v>
      </c>
    </row>
    <row r="26" spans="5:9" x14ac:dyDescent="0.25">
      <c r="E26">
        <v>24</v>
      </c>
      <c r="G26" t="s">
        <v>77</v>
      </c>
      <c r="H26" t="s">
        <v>116</v>
      </c>
      <c r="I26" t="s">
        <v>151</v>
      </c>
    </row>
    <row r="27" spans="5:9" x14ac:dyDescent="0.25">
      <c r="E27">
        <v>25</v>
      </c>
      <c r="G27" t="s">
        <v>78</v>
      </c>
      <c r="H27" t="s">
        <v>117</v>
      </c>
      <c r="I27" t="s">
        <v>124</v>
      </c>
    </row>
    <row r="28" spans="5:9" x14ac:dyDescent="0.25">
      <c r="E28">
        <v>26</v>
      </c>
      <c r="G28" t="s">
        <v>79</v>
      </c>
      <c r="H28" t="s">
        <v>118</v>
      </c>
      <c r="I28" t="s">
        <v>125</v>
      </c>
    </row>
    <row r="29" spans="5:9" x14ac:dyDescent="0.25">
      <c r="E29">
        <v>27</v>
      </c>
      <c r="G29" t="s">
        <v>80</v>
      </c>
      <c r="H29" t="s">
        <v>119</v>
      </c>
      <c r="I29" t="s">
        <v>126</v>
      </c>
    </row>
    <row r="30" spans="5:9" x14ac:dyDescent="0.25">
      <c r="E30">
        <v>28</v>
      </c>
      <c r="G30" t="s">
        <v>81</v>
      </c>
      <c r="H30" t="s">
        <v>120</v>
      </c>
      <c r="I30" t="s">
        <v>90</v>
      </c>
    </row>
    <row r="31" spans="5:9" x14ac:dyDescent="0.25">
      <c r="E31">
        <v>29</v>
      </c>
      <c r="G31" t="s">
        <v>82</v>
      </c>
      <c r="H31" t="s">
        <v>121</v>
      </c>
      <c r="I31" t="s">
        <v>128</v>
      </c>
    </row>
    <row r="32" spans="5:9" x14ac:dyDescent="0.25">
      <c r="E32">
        <v>30</v>
      </c>
      <c r="G32" t="s">
        <v>83</v>
      </c>
      <c r="H32" t="s">
        <v>81</v>
      </c>
      <c r="I32" t="s">
        <v>91</v>
      </c>
    </row>
    <row r="33" spans="5:9" x14ac:dyDescent="0.25">
      <c r="E33">
        <v>31</v>
      </c>
      <c r="G33" t="s">
        <v>84</v>
      </c>
      <c r="H33" t="s">
        <v>122</v>
      </c>
      <c r="I33" t="s">
        <v>152</v>
      </c>
    </row>
    <row r="34" spans="5:9" x14ac:dyDescent="0.25">
      <c r="E34">
        <v>32</v>
      </c>
      <c r="G34" t="s">
        <v>188</v>
      </c>
      <c r="H34" t="s">
        <v>188</v>
      </c>
      <c r="I34" t="s">
        <v>187</v>
      </c>
    </row>
    <row r="35" spans="5:9" x14ac:dyDescent="0.25">
      <c r="E35">
        <v>33</v>
      </c>
      <c r="G35" t="s">
        <v>85</v>
      </c>
      <c r="H35" t="s">
        <v>123</v>
      </c>
      <c r="I35" t="s">
        <v>153</v>
      </c>
    </row>
    <row r="36" spans="5:9" x14ac:dyDescent="0.25">
      <c r="E36">
        <v>34</v>
      </c>
      <c r="G36" t="s">
        <v>86</v>
      </c>
      <c r="H36" t="s">
        <v>124</v>
      </c>
      <c r="I36" t="s">
        <v>154</v>
      </c>
    </row>
    <row r="37" spans="5:9" x14ac:dyDescent="0.25">
      <c r="E37">
        <v>35</v>
      </c>
      <c r="G37" t="s">
        <v>87</v>
      </c>
      <c r="H37" t="s">
        <v>125</v>
      </c>
      <c r="I37" t="s">
        <v>155</v>
      </c>
    </row>
    <row r="38" spans="5:9" x14ac:dyDescent="0.25">
      <c r="E38">
        <v>36</v>
      </c>
      <c r="G38" t="s">
        <v>88</v>
      </c>
      <c r="H38" t="s">
        <v>126</v>
      </c>
      <c r="I38" t="s">
        <v>156</v>
      </c>
    </row>
    <row r="39" spans="5:9" x14ac:dyDescent="0.25">
      <c r="E39">
        <v>37</v>
      </c>
      <c r="G39" t="s">
        <v>89</v>
      </c>
      <c r="H39" t="s">
        <v>89</v>
      </c>
      <c r="I39" t="s">
        <v>157</v>
      </c>
    </row>
    <row r="40" spans="5:9" x14ac:dyDescent="0.25">
      <c r="E40">
        <v>38</v>
      </c>
      <c r="G40" t="s">
        <v>90</v>
      </c>
      <c r="H40" t="s">
        <v>127</v>
      </c>
      <c r="I40" t="s">
        <v>158</v>
      </c>
    </row>
    <row r="41" spans="5:9" x14ac:dyDescent="0.25">
      <c r="E41">
        <v>39</v>
      </c>
      <c r="G41" t="s">
        <v>91</v>
      </c>
      <c r="H41" t="s">
        <v>90</v>
      </c>
      <c r="I41" t="s">
        <v>159</v>
      </c>
    </row>
    <row r="42" spans="5:9" x14ac:dyDescent="0.25">
      <c r="E42">
        <v>40</v>
      </c>
      <c r="G42" t="s">
        <v>92</v>
      </c>
      <c r="H42" t="s">
        <v>128</v>
      </c>
    </row>
    <row r="43" spans="5:9" x14ac:dyDescent="0.25">
      <c r="E43">
        <v>41</v>
      </c>
      <c r="G43" t="s">
        <v>189</v>
      </c>
      <c r="H43" t="s">
        <v>91</v>
      </c>
    </row>
    <row r="44" spans="5:9" x14ac:dyDescent="0.25">
      <c r="G44" t="s">
        <v>93</v>
      </c>
      <c r="H44" t="s">
        <v>129</v>
      </c>
    </row>
    <row r="45" spans="5:9" x14ac:dyDescent="0.25">
      <c r="G45" t="s">
        <v>94</v>
      </c>
      <c r="H45" t="s">
        <v>130</v>
      </c>
    </row>
    <row r="46" spans="5:9" x14ac:dyDescent="0.25">
      <c r="G46" t="s">
        <v>95</v>
      </c>
      <c r="H46" t="s">
        <v>131</v>
      </c>
    </row>
    <row r="47" spans="5:9" x14ac:dyDescent="0.25">
      <c r="G47" t="s">
        <v>96</v>
      </c>
      <c r="H47" t="s">
        <v>132</v>
      </c>
    </row>
    <row r="48" spans="5:9" x14ac:dyDescent="0.25">
      <c r="H48" t="s">
        <v>133</v>
      </c>
    </row>
    <row r="49" spans="8:8" x14ac:dyDescent="0.25">
      <c r="H49" t="s">
        <v>134</v>
      </c>
    </row>
    <row r="50" spans="8:8" x14ac:dyDescent="0.25">
      <c r="H50" t="s">
        <v>135</v>
      </c>
    </row>
    <row r="51" spans="8:8" x14ac:dyDescent="0.25">
      <c r="H51" t="s">
        <v>136</v>
      </c>
    </row>
    <row r="52" spans="8:8" x14ac:dyDescent="0.25">
      <c r="H52" t="s">
        <v>137</v>
      </c>
    </row>
    <row r="53" spans="8:8" x14ac:dyDescent="0.25">
      <c r="H53" t="s">
        <v>138</v>
      </c>
    </row>
    <row r="54" spans="8:8" x14ac:dyDescent="0.25">
      <c r="H54" t="s">
        <v>139</v>
      </c>
    </row>
  </sheetData>
  <pageMargins left="0.25" right="0.25" top="0.75" bottom="0.75" header="0.3" footer="0.3"/>
  <pageSetup paperSize="9"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4"/>
  <sheetViews>
    <sheetView showGridLines="0" showRowColHeaders="0" zoomScaleNormal="100" workbookViewId="0">
      <selection activeCell="C10" sqref="C10"/>
    </sheetView>
  </sheetViews>
  <sheetFormatPr defaultColWidth="8.85546875" defaultRowHeight="15" x14ac:dyDescent="0.25"/>
  <cols>
    <col min="1" max="1" width="2.7109375" style="1" customWidth="1"/>
    <col min="2" max="15" width="8.85546875" style="1"/>
    <col min="16" max="16" width="13.28515625" style="1" customWidth="1"/>
    <col min="17" max="17" width="2.7109375" style="1" customWidth="1"/>
    <col min="18" max="16384" width="8.85546875" style="1"/>
  </cols>
  <sheetData>
    <row r="1" spans="1:18" ht="40.5" customHeight="1" x14ac:dyDescent="0.25">
      <c r="A1" s="17"/>
      <c r="B1" s="17"/>
      <c r="C1" s="17"/>
      <c r="D1" s="17"/>
      <c r="E1" s="17"/>
      <c r="F1" s="17"/>
      <c r="G1" s="17"/>
      <c r="H1" s="17"/>
      <c r="I1" s="17"/>
      <c r="J1" s="17"/>
      <c r="K1" s="17"/>
      <c r="L1" s="17"/>
      <c r="M1" s="17"/>
      <c r="N1" s="17"/>
      <c r="O1" s="17"/>
      <c r="P1" s="17"/>
      <c r="Q1" s="17"/>
    </row>
    <row r="2" spans="1:18" ht="61.5" customHeight="1" x14ac:dyDescent="0.25"/>
    <row r="3" spans="1:18" ht="45.75" customHeight="1" x14ac:dyDescent="0.25">
      <c r="B3" s="210" t="s">
        <v>184</v>
      </c>
      <c r="C3" s="210"/>
      <c r="D3" s="210"/>
      <c r="E3" s="210"/>
      <c r="F3" s="210"/>
      <c r="G3" s="210"/>
      <c r="H3" s="210"/>
      <c r="I3" s="210"/>
      <c r="J3" s="210"/>
      <c r="K3" s="210"/>
      <c r="L3" s="210"/>
      <c r="M3" s="210"/>
      <c r="N3" s="210"/>
      <c r="O3" s="210"/>
      <c r="P3" s="210"/>
      <c r="Q3" s="13"/>
    </row>
    <row r="4" spans="1:18" ht="15.75" x14ac:dyDescent="0.25">
      <c r="B4" s="2"/>
    </row>
    <row r="5" spans="1:18" ht="33" customHeight="1" x14ac:dyDescent="0.25">
      <c r="B5" s="211" t="s">
        <v>194</v>
      </c>
      <c r="C5" s="211"/>
      <c r="D5" s="211"/>
      <c r="E5" s="211"/>
      <c r="F5" s="211"/>
      <c r="G5" s="211"/>
      <c r="H5" s="211"/>
      <c r="I5" s="211"/>
      <c r="J5" s="211"/>
      <c r="K5" s="211"/>
      <c r="L5" s="211"/>
      <c r="M5" s="211"/>
      <c r="N5" s="211"/>
      <c r="O5" s="211"/>
      <c r="P5" s="211"/>
      <c r="Q5" s="19"/>
      <c r="R5" s="18"/>
    </row>
    <row r="14" spans="1:18" x14ac:dyDescent="0.25">
      <c r="B14" s="44" t="s">
        <v>171</v>
      </c>
    </row>
  </sheetData>
  <sheetProtection algorithmName="SHA-512" hashValue="ClmLz/B/vZq28b2HC9SNFasITOhUBT5ui5C8QSR9LcZIG5UD1S5IfgBYGNAbuw8wdtVSoSMadTf7sM1keS4QAQ==" saltValue="gazH+dDtBl6q6PlG42umcg==" spinCount="100000" sheet="1" objects="1" scenarios="1" selectLockedCells="1"/>
  <mergeCells count="2">
    <mergeCell ref="B3:P3"/>
    <mergeCell ref="B5:P5"/>
  </mergeCells>
  <pageMargins left="0.23622047244094491" right="0.23622047244094491" top="0.31496062992125984" bottom="0.3149606299212598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ED7D31"/>
  </sheetPr>
  <dimension ref="A1:H32"/>
  <sheetViews>
    <sheetView showGridLines="0" showRowColHeaders="0" zoomScaleNormal="100" workbookViewId="0">
      <selection activeCell="D11" sqref="D11"/>
    </sheetView>
  </sheetViews>
  <sheetFormatPr defaultColWidth="8.85546875" defaultRowHeight="15" x14ac:dyDescent="0.25"/>
  <cols>
    <col min="1" max="1" width="2.7109375" style="1" customWidth="1"/>
    <col min="2" max="2" width="52.7109375" style="1" bestFit="1" customWidth="1"/>
    <col min="3" max="3" width="0.42578125" style="1" customWidth="1"/>
    <col min="4" max="4" width="46" style="1" customWidth="1"/>
    <col min="5" max="6" width="17.7109375" style="1" hidden="1" customWidth="1"/>
    <col min="7" max="7" width="5.7109375" style="1" customWidth="1"/>
    <col min="8" max="16384" width="8.85546875" style="1"/>
  </cols>
  <sheetData>
    <row r="1" spans="1:8" ht="40.5" customHeight="1" x14ac:dyDescent="0.25">
      <c r="A1" s="17"/>
      <c r="B1" s="17"/>
      <c r="C1" s="17"/>
      <c r="D1" s="17"/>
      <c r="H1"/>
    </row>
    <row r="2" spans="1:8" x14ac:dyDescent="0.25">
      <c r="A2"/>
    </row>
    <row r="8" spans="1:8" ht="49.15" customHeight="1" x14ac:dyDescent="0.25"/>
    <row r="9" spans="1:8" ht="15.75" thickBot="1" x14ac:dyDescent="0.3"/>
    <row r="10" spans="1:8" ht="15.75" thickBot="1" x14ac:dyDescent="0.3">
      <c r="B10" s="212" t="s">
        <v>0</v>
      </c>
      <c r="C10" s="213"/>
      <c r="D10" s="213"/>
    </row>
    <row r="11" spans="1:8" ht="15.75" thickBot="1" x14ac:dyDescent="0.3">
      <c r="B11" s="12" t="s">
        <v>27</v>
      </c>
      <c r="C11" s="81" t="str">
        <f>IF(ISBLANK(D11), "*Enter text", "")</f>
        <v>*Enter text</v>
      </c>
      <c r="D11" s="38"/>
    </row>
    <row r="12" spans="1:8" ht="15.75" thickBot="1" x14ac:dyDescent="0.3">
      <c r="B12" s="12" t="s">
        <v>1</v>
      </c>
      <c r="C12" s="81" t="str">
        <f t="shared" ref="C12:C14" si="0">IF(ISBLANK(D12), "*Enter text", "")</f>
        <v>*Enter text</v>
      </c>
      <c r="D12" s="38"/>
    </row>
    <row r="13" spans="1:8" ht="15.75" thickBot="1" x14ac:dyDescent="0.3">
      <c r="B13" s="12" t="s">
        <v>28</v>
      </c>
      <c r="C13" s="81" t="str">
        <f t="shared" si="0"/>
        <v>*Enter text</v>
      </c>
      <c r="D13" s="38"/>
    </row>
    <row r="14" spans="1:8" ht="15.75" thickBot="1" x14ac:dyDescent="0.3">
      <c r="B14" s="12" t="s">
        <v>29</v>
      </c>
      <c r="C14" s="81" t="str">
        <f t="shared" si="0"/>
        <v>*Enter text</v>
      </c>
      <c r="D14" s="39"/>
    </row>
    <row r="16" spans="1:8" ht="15.75" thickBot="1" x14ac:dyDescent="0.3"/>
    <row r="17" spans="2:6" ht="15.75" thickBot="1" x14ac:dyDescent="0.3">
      <c r="B17" s="212" t="s">
        <v>2</v>
      </c>
      <c r="C17" s="213"/>
      <c r="D17" s="213"/>
    </row>
    <row r="18" spans="2:6" ht="15.75" thickBot="1" x14ac:dyDescent="0.3">
      <c r="B18" s="14" t="s">
        <v>172</v>
      </c>
      <c r="C18" s="81" t="str">
        <f>IF(ISBLANK(D18), "*Enter text", "")</f>
        <v>*Enter text</v>
      </c>
      <c r="D18" s="40"/>
    </row>
    <row r="19" spans="2:6" ht="15.75" thickBot="1" x14ac:dyDescent="0.3">
      <c r="B19" s="14" t="s">
        <v>3</v>
      </c>
      <c r="C19" s="81" t="str">
        <f t="shared" ref="C19:C20" si="1">IF(ISBLANK(D19), "*Enter text", "")</f>
        <v>*Enter text</v>
      </c>
      <c r="D19" s="40"/>
    </row>
    <row r="20" spans="2:6" ht="15.75" thickBot="1" x14ac:dyDescent="0.3">
      <c r="B20" s="14" t="s">
        <v>4</v>
      </c>
      <c r="C20" s="81" t="str">
        <f t="shared" si="1"/>
        <v>*Enter text</v>
      </c>
      <c r="D20" s="190"/>
    </row>
    <row r="21" spans="2:6" x14ac:dyDescent="0.25">
      <c r="B21" s="3"/>
      <c r="C21" s="82"/>
      <c r="D21" s="3"/>
    </row>
    <row r="22" spans="2:6" ht="15.75" thickBot="1" x14ac:dyDescent="0.3">
      <c r="B22" s="3"/>
      <c r="C22" s="82"/>
      <c r="D22" s="3"/>
    </row>
    <row r="23" spans="2:6" ht="30.75" thickBot="1" x14ac:dyDescent="0.3">
      <c r="B23" s="79"/>
      <c r="C23" s="83"/>
      <c r="D23" s="85" t="s">
        <v>168</v>
      </c>
      <c r="E23" s="86" t="s">
        <v>169</v>
      </c>
      <c r="F23" s="86" t="s">
        <v>170</v>
      </c>
    </row>
    <row r="24" spans="2:6" ht="15.75" thickBot="1" x14ac:dyDescent="0.3">
      <c r="B24" s="142" t="s">
        <v>5</v>
      </c>
      <c r="C24" s="81" t="str">
        <f>IF(ISBLANK(D24), "*Enter total SRF allocation", "")</f>
        <v>*Enter total SRF allocation</v>
      </c>
      <c r="D24" s="175"/>
      <c r="E24" s="144">
        <f>SUM('Flexible funding items'!I16+'Select menu items'!K30)</f>
        <v>0</v>
      </c>
      <c r="F24" s="144">
        <f>D24-E24-D25</f>
        <v>0</v>
      </c>
    </row>
    <row r="25" spans="2:6" ht="15.75" thickBot="1" x14ac:dyDescent="0.3">
      <c r="B25" s="88" t="s">
        <v>167</v>
      </c>
      <c r="C25" s="81" t="str">
        <f>IF(ISBLANK(D25), "*Enter allied health amount", "")</f>
        <v>*Enter allied health amount</v>
      </c>
      <c r="D25" s="176"/>
      <c r="E25" s="145" t="s">
        <v>183</v>
      </c>
      <c r="F25" s="145" t="s">
        <v>183</v>
      </c>
    </row>
    <row r="26" spans="2:6" ht="15.75" thickBot="1" x14ac:dyDescent="0.3">
      <c r="B26" s="89" t="s">
        <v>180</v>
      </c>
      <c r="C26" s="81" t="str">
        <f>IF(ISBLANK(D26), "*Enter number of sessions", "")</f>
        <v>*Enter number of sessions</v>
      </c>
      <c r="D26" s="177"/>
      <c r="E26" s="90">
        <f>'Plan allied health'!K18</f>
        <v>0</v>
      </c>
      <c r="F26" s="116">
        <f>'Plan allied health'!K19</f>
        <v>0</v>
      </c>
    </row>
    <row r="27" spans="2:6" ht="15.75" thickBot="1" x14ac:dyDescent="0.3">
      <c r="B27" s="87" t="s">
        <v>166</v>
      </c>
      <c r="C27" s="81" t="str">
        <f>IF(ISBLANK(D27), "*Enter amount", "")</f>
        <v/>
      </c>
      <c r="D27" s="143">
        <f>D24-D25</f>
        <v>0</v>
      </c>
      <c r="E27" s="88">
        <f>'Select menu items'!K30</f>
        <v>0</v>
      </c>
      <c r="F27" s="88">
        <f>D27-E27-'Flexible funding items'!I16</f>
        <v>0</v>
      </c>
    </row>
    <row r="28" spans="2:6" x14ac:dyDescent="0.25">
      <c r="C28" s="79"/>
      <c r="E28" s="43"/>
    </row>
    <row r="29" spans="2:6" ht="15.75" hidden="1" thickBot="1" x14ac:dyDescent="0.3">
      <c r="B29" s="1" t="s">
        <v>182</v>
      </c>
      <c r="C29" s="80"/>
    </row>
    <row r="30" spans="2:6" ht="15.75" thickBot="1" x14ac:dyDescent="0.3">
      <c r="B30" s="31" t="str">
        <f>CONCATENATE(B29," ",D11,"-",D13)</f>
        <v>School Readiness Funding annual plan 2020 for -</v>
      </c>
      <c r="C30" s="80"/>
    </row>
    <row r="31" spans="2:6" ht="15.75" thickBot="1" x14ac:dyDescent="0.3">
      <c r="C31" s="80"/>
    </row>
    <row r="32" spans="2:6" ht="15.75" thickBot="1" x14ac:dyDescent="0.3">
      <c r="C32" s="80"/>
    </row>
  </sheetData>
  <sheetProtection algorithmName="SHA-512" hashValue="4Q6gqs1Bvs9l7GCURJhmILmIQDtXKrEP3ShTlzr+uwY2c3ngagIVm3WXoZrIgnCsAtGgl67rO6i9vdqETq8MXg==" saltValue="nHFOi/lmW8bmXnSMdQ6XPA==" spinCount="100000" sheet="1" objects="1" scenarios="1" selectLockedCells="1"/>
  <mergeCells count="2">
    <mergeCell ref="B17:D17"/>
    <mergeCell ref="B10:D10"/>
  </mergeCells>
  <conditionalFormatting sqref="F24">
    <cfRule type="cellIs" dxfId="6" priority="2" operator="lessThan">
      <formula>0</formula>
    </cfRule>
  </conditionalFormatting>
  <conditionalFormatting sqref="F27">
    <cfRule type="cellIs" dxfId="5" priority="1" operator="lessThan">
      <formula>0</formula>
    </cfRule>
  </conditionalFormatting>
  <dataValidations count="2">
    <dataValidation type="whole" operator="greaterThanOrEqual" allowBlank="1" showInputMessage="1" showErrorMessage="1" error="Please enter a valid number" sqref="D24:D26">
      <formula1>0</formula1>
    </dataValidation>
    <dataValidation allowBlank="1" showInputMessage="1" showErrorMessage="1" error="Please enter a valid email address" sqref="D20"/>
  </dataValidations>
  <pageMargins left="0.23622047244094491" right="0.23622047244094491" top="0.31496062992125984" bottom="0.31496062992125984"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27AAA"/>
  </sheetPr>
  <dimension ref="A1:G21"/>
  <sheetViews>
    <sheetView showGridLines="0" showRowColHeaders="0" zoomScaleNormal="100" workbookViewId="0">
      <selection activeCell="C12" sqref="C12"/>
    </sheetView>
  </sheetViews>
  <sheetFormatPr defaultColWidth="9.140625" defaultRowHeight="15" x14ac:dyDescent="0.25"/>
  <cols>
    <col min="1" max="1" width="2.7109375" style="1" customWidth="1"/>
    <col min="2" max="2" width="0.42578125" style="1" customWidth="1"/>
    <col min="3" max="3" width="46" style="1" bestFit="1" customWidth="1"/>
    <col min="4" max="4" width="2.7109375" style="1" customWidth="1"/>
    <col min="5" max="5" width="0.42578125" style="1" customWidth="1"/>
    <col min="6" max="6" width="90.7109375" style="1" customWidth="1"/>
    <col min="7" max="7" width="2.7109375" style="1" customWidth="1"/>
    <col min="8" max="16384" width="9.140625" style="1"/>
  </cols>
  <sheetData>
    <row r="1" spans="1:7" ht="40.5" customHeight="1" x14ac:dyDescent="0.25">
      <c r="A1" s="17"/>
      <c r="B1" s="17"/>
      <c r="C1" s="17"/>
      <c r="D1" s="17"/>
      <c r="E1" s="17"/>
      <c r="F1" s="17"/>
      <c r="G1" s="16"/>
    </row>
    <row r="3" spans="1:7" x14ac:dyDescent="0.25">
      <c r="F3" s="165"/>
    </row>
    <row r="6" spans="1:7" ht="60" customHeight="1" x14ac:dyDescent="0.25">
      <c r="C6" s="6"/>
      <c r="D6" s="6"/>
      <c r="E6" s="6"/>
      <c r="F6" s="6"/>
      <c r="G6" s="6"/>
    </row>
    <row r="7" spans="1:7" x14ac:dyDescent="0.25">
      <c r="C7" s="6"/>
      <c r="D7" s="6"/>
      <c r="E7" s="6"/>
      <c r="F7" s="6"/>
      <c r="G7" s="6"/>
    </row>
    <row r="8" spans="1:7" x14ac:dyDescent="0.25">
      <c r="C8" s="214"/>
      <c r="D8" s="214"/>
      <c r="E8" s="214"/>
      <c r="F8" s="214"/>
      <c r="G8" s="15"/>
    </row>
    <row r="9" spans="1:7" x14ac:dyDescent="0.25">
      <c r="C9" s="30"/>
      <c r="D9" s="8"/>
      <c r="E9" s="8"/>
      <c r="F9" s="8"/>
      <c r="G9" s="8"/>
    </row>
    <row r="10" spans="1:7" ht="15.75" thickBot="1" x14ac:dyDescent="0.3"/>
    <row r="11" spans="1:7" ht="15.75" thickBot="1" x14ac:dyDescent="0.3">
      <c r="C11" s="21" t="s">
        <v>6</v>
      </c>
      <c r="D11" s="207"/>
      <c r="E11" s="26"/>
      <c r="F11" s="21" t="s">
        <v>173</v>
      </c>
    </row>
    <row r="12" spans="1:7" ht="15.75" thickBot="1" x14ac:dyDescent="0.3">
      <c r="B12" s="25" t="str">
        <f>IF(ISBLANK(C12), "*Select an option","")</f>
        <v>*Select an option</v>
      </c>
      <c r="C12" s="35"/>
      <c r="D12" s="208"/>
      <c r="E12" s="36" t="str">
        <f>IF(ISBLANK(F12), IF(ISBLANK(C12),"","*Enter text"), "")</f>
        <v/>
      </c>
      <c r="F12" s="48"/>
    </row>
    <row r="13" spans="1:7" ht="15.75" thickBot="1" x14ac:dyDescent="0.3">
      <c r="B13" s="25" t="str">
        <f t="shared" ref="B13:B19" si="0">IF(ISBLANK(C13), "*Select an option","")</f>
        <v>*Select an option</v>
      </c>
      <c r="C13" s="110"/>
      <c r="D13" s="208"/>
      <c r="E13" s="36" t="str">
        <f t="shared" ref="E13:E19" si="1">IF(ISBLANK(F13), IF(ISBLANK(C13),"","*Enter text"), "")</f>
        <v/>
      </c>
      <c r="F13" s="49"/>
    </row>
    <row r="14" spans="1:7" ht="15.75" thickBot="1" x14ac:dyDescent="0.3">
      <c r="B14" s="25" t="str">
        <f t="shared" si="0"/>
        <v>*Select an option</v>
      </c>
      <c r="C14" s="35"/>
      <c r="D14" s="208"/>
      <c r="E14" s="36" t="str">
        <f t="shared" si="1"/>
        <v/>
      </c>
      <c r="F14" s="48"/>
    </row>
    <row r="15" spans="1:7" ht="15.75" thickBot="1" x14ac:dyDescent="0.3">
      <c r="B15" s="25" t="str">
        <f t="shared" si="0"/>
        <v>*Select an option</v>
      </c>
      <c r="C15" s="110"/>
      <c r="D15" s="208"/>
      <c r="E15" s="36" t="str">
        <f t="shared" si="1"/>
        <v/>
      </c>
      <c r="F15" s="49"/>
    </row>
    <row r="16" spans="1:7" ht="15.75" thickBot="1" x14ac:dyDescent="0.3">
      <c r="B16" s="25" t="str">
        <f t="shared" si="0"/>
        <v>*Select an option</v>
      </c>
      <c r="C16" s="35"/>
      <c r="D16" s="208"/>
      <c r="E16" s="36" t="str">
        <f t="shared" si="1"/>
        <v/>
      </c>
      <c r="F16" s="48"/>
    </row>
    <row r="17" spans="2:6" ht="15.75" thickBot="1" x14ac:dyDescent="0.3">
      <c r="B17" s="25" t="str">
        <f t="shared" si="0"/>
        <v>*Select an option</v>
      </c>
      <c r="C17" s="110"/>
      <c r="D17" s="208"/>
      <c r="E17" s="36" t="str">
        <f t="shared" si="1"/>
        <v/>
      </c>
      <c r="F17" s="49"/>
    </row>
    <row r="18" spans="2:6" ht="15.75" thickBot="1" x14ac:dyDescent="0.3">
      <c r="B18" s="25" t="str">
        <f t="shared" si="0"/>
        <v>*Select an option</v>
      </c>
      <c r="C18" s="35"/>
      <c r="D18" s="208"/>
      <c r="E18" s="36" t="str">
        <f t="shared" si="1"/>
        <v/>
      </c>
      <c r="F18" s="48"/>
    </row>
    <row r="19" spans="2:6" ht="15.75" thickBot="1" x14ac:dyDescent="0.3">
      <c r="B19" s="25" t="str">
        <f t="shared" si="0"/>
        <v>*Select an option</v>
      </c>
      <c r="C19" s="110"/>
      <c r="D19" s="208"/>
      <c r="E19" s="36" t="str">
        <f t="shared" si="1"/>
        <v/>
      </c>
      <c r="F19" s="49"/>
    </row>
    <row r="20" spans="2:6" x14ac:dyDescent="0.25">
      <c r="D20" s="11"/>
    </row>
    <row r="21" spans="2:6" x14ac:dyDescent="0.25">
      <c r="C21" s="31" t="str">
        <f>'Service details and summary'!B30</f>
        <v>School Readiness Funding annual plan 2020 for -</v>
      </c>
    </row>
  </sheetData>
  <sheetProtection algorithmName="SHA-512" hashValue="7AjvjEIS+G6GBgMt5Aeark9337z25SC4E+VUzqIpVCdRhEcyGIL6h4QV8ScWDdR+X2/DLN1/lAO5swN8dPvikQ==" saltValue="q4LjgrgPIt6DA3WuYhBwHg==" spinCount="100000" sheet="1" objects="1" scenarios="1" selectLockedCells="1"/>
  <mergeCells count="1">
    <mergeCell ref="C8:F8"/>
  </mergeCells>
  <conditionalFormatting sqref="F12:F19">
    <cfRule type="containsText" dxfId="4" priority="13" operator="containsText" text="Service Level">
      <formula>NOT(ISERROR(SEARCH("Service Level",F12)))</formula>
    </cfRule>
    <cfRule type="containsText" dxfId="3" priority="14" operator="containsText" text="Educator Level">
      <formula>NOT(ISERROR(SEARCH("Educator Level",F12)))</formula>
    </cfRule>
    <cfRule type="containsText" dxfId="2" priority="15" operator="containsText" text="Community/Child Level">
      <formula>NOT(ISERROR(SEARCH("Community/Child Level",F12)))</formula>
    </cfRule>
  </conditionalFormatting>
  <pageMargins left="0.23622047244094491" right="0.23622047244094491" top="0.31496062992125984" bottom="0.31496062992125984" header="0.31496062992125984" footer="0.31496062992125984"/>
  <pageSetup paperSize="9" scale="9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Lookups!$A$3:$A$13</xm:f>
          </x14:formula1>
          <xm:sqref>C12:C19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1C5E7"/>
  </sheetPr>
  <dimension ref="B1:G15"/>
  <sheetViews>
    <sheetView showGridLines="0" showRowColHeaders="0" zoomScaleNormal="100" workbookViewId="0">
      <selection activeCell="C10" sqref="C10"/>
    </sheetView>
  </sheetViews>
  <sheetFormatPr defaultColWidth="8.85546875" defaultRowHeight="15" x14ac:dyDescent="0.25"/>
  <cols>
    <col min="1" max="1" width="2.7109375" style="1" customWidth="1"/>
    <col min="2" max="2" width="0.42578125" style="1" customWidth="1"/>
    <col min="3" max="3" width="32.85546875" style="1" customWidth="1"/>
    <col min="4" max="4" width="2.7109375" style="1" customWidth="1"/>
    <col min="5" max="5" width="0.42578125" style="1" customWidth="1"/>
    <col min="6" max="6" width="100.85546875" style="1" customWidth="1"/>
    <col min="7" max="7" width="2.7109375" style="1" customWidth="1"/>
    <col min="8" max="16384" width="8.85546875" style="1"/>
  </cols>
  <sheetData>
    <row r="1" spans="2:7" ht="40.5" customHeight="1" x14ac:dyDescent="0.25">
      <c r="B1" s="17"/>
      <c r="C1" s="17"/>
      <c r="D1" s="17"/>
      <c r="E1" s="17"/>
      <c r="F1" s="17"/>
      <c r="G1" s="17"/>
    </row>
    <row r="6" spans="2:7" x14ac:dyDescent="0.25">
      <c r="C6" s="6"/>
      <c r="D6" s="6"/>
      <c r="E6" s="6"/>
      <c r="F6" s="6"/>
    </row>
    <row r="7" spans="2:7" ht="78.75" customHeight="1" x14ac:dyDescent="0.25">
      <c r="C7" s="214"/>
      <c r="D7" s="214"/>
      <c r="E7" s="214"/>
      <c r="F7" s="214"/>
    </row>
    <row r="8" spans="2:7" ht="15.75" thickBot="1" x14ac:dyDescent="0.3">
      <c r="C8" s="7"/>
      <c r="D8" s="8"/>
      <c r="E8" s="8"/>
      <c r="F8" s="8"/>
    </row>
    <row r="9" spans="2:7" ht="15.75" thickBot="1" x14ac:dyDescent="0.3">
      <c r="C9" s="21" t="s">
        <v>49</v>
      </c>
      <c r="D9" s="11"/>
      <c r="F9" s="47" t="s">
        <v>48</v>
      </c>
    </row>
    <row r="10" spans="2:7" ht="15.75" thickBot="1" x14ac:dyDescent="0.3">
      <c r="B10" s="23" t="str">
        <f>IF(ISBLANK(C10), "*Select an option","")</f>
        <v>*Select an option</v>
      </c>
      <c r="C10" s="35"/>
      <c r="D10" s="205"/>
      <c r="E10" s="37" t="str">
        <f>IF(ISBLANK(F10), IF(ISBLANK(C10),"","*Enter text"), "")</f>
        <v/>
      </c>
      <c r="F10" s="48"/>
    </row>
    <row r="11" spans="2:7" ht="15.75" thickBot="1" x14ac:dyDescent="0.3">
      <c r="B11" s="23" t="str">
        <f>IF(ISBLANK(C11), "*Select an option", "")</f>
        <v>*Select an option</v>
      </c>
      <c r="C11" s="110"/>
      <c r="D11" s="206"/>
      <c r="E11" s="37" t="str">
        <f t="shared" ref="E11:E12" si="0">IF(ISBLANK(F11), IF(ISBLANK(C11),"","*Enter text"), "")</f>
        <v/>
      </c>
      <c r="F11" s="49"/>
    </row>
    <row r="12" spans="2:7" ht="15.75" thickBot="1" x14ac:dyDescent="0.3">
      <c r="B12" s="23" t="str">
        <f>IF(ISBLANK(C12), "*Select an option", "")</f>
        <v>*Select an option</v>
      </c>
      <c r="C12" s="35"/>
      <c r="D12" s="206"/>
      <c r="E12" s="37" t="str">
        <f t="shared" si="0"/>
        <v/>
      </c>
      <c r="F12" s="48"/>
      <c r="G12" s="5"/>
    </row>
    <row r="14" spans="2:7" x14ac:dyDescent="0.25">
      <c r="C14" s="31" t="str">
        <f>'Service details and summary'!B30</f>
        <v>School Readiness Funding annual plan 2020 for -</v>
      </c>
    </row>
    <row r="15" spans="2:7" x14ac:dyDescent="0.25">
      <c r="C15" s="22"/>
    </row>
  </sheetData>
  <sheetProtection algorithmName="SHA-512" hashValue="t/Reas8IqUBN3kFx6HGcVxTmE3zhJG1TCbWUurUQ1qMLleKbsckAiu8WoNxGfuC0xTl6kTtp8y9eg2J82wTMkg==" saltValue="dmJCrT0hrR+2hIkMk6lnxg==" spinCount="100000" sheet="1" objects="1" scenarios="1" selectLockedCells="1"/>
  <mergeCells count="1">
    <mergeCell ref="C7:F7"/>
  </mergeCells>
  <conditionalFormatting sqref="F10:F12">
    <cfRule type="containsText" dxfId="1" priority="1" operator="containsText" text="Community/Child Level">
      <formula>NOT(ISERROR(SEARCH("Community/Child Level",F10)))</formula>
    </cfRule>
  </conditionalFormatting>
  <pageMargins left="0.23622047244094491" right="0.23622047244094491" top="0.31496062992125984" bottom="0.31496062992125984"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Lookups!$A$3:$A$13</xm:f>
          </x14:formula1>
          <xm:sqref>D11:D12</xm:sqref>
        </x14:dataValidation>
        <x14:dataValidation type="list" allowBlank="1" showInputMessage="1" showErrorMessage="1" errorTitle="Incorrect option" error="Please select a valid option from the drop down list">
          <x14:formula1>
            <xm:f>Lookups!$B$3:$B$5</xm:f>
          </x14:formula1>
          <xm:sqref>C10:C12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71C5E7"/>
  </sheetPr>
  <dimension ref="B1:AX17"/>
  <sheetViews>
    <sheetView showGridLines="0" showRowColHeaders="0" zoomScaleNormal="100" workbookViewId="0">
      <selection activeCell="J12" sqref="J12"/>
    </sheetView>
  </sheetViews>
  <sheetFormatPr defaultColWidth="8.85546875" defaultRowHeight="15" x14ac:dyDescent="0.25"/>
  <cols>
    <col min="1" max="9" width="2.7109375" style="1" customWidth="1"/>
    <col min="10" max="10" width="5.5703125" style="1" customWidth="1"/>
    <col min="11" max="11" width="5.140625" style="1" customWidth="1"/>
    <col min="12" max="49" width="2.7109375" style="1" customWidth="1"/>
    <col min="50" max="50" width="3.85546875" style="1" customWidth="1"/>
    <col min="51" max="16384" width="8.85546875" style="1"/>
  </cols>
  <sheetData>
    <row r="1" spans="2:50" ht="40.5" customHeight="1" x14ac:dyDescent="0.25"/>
    <row r="6" spans="2:50" x14ac:dyDescent="0.2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row>
    <row r="7" spans="2:50" ht="30" customHeight="1" x14ac:dyDescent="0.25">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row>
    <row r="8" spans="2:50" x14ac:dyDescent="0.25">
      <c r="B8" s="7"/>
      <c r="C8" s="8"/>
      <c r="D8" s="8"/>
      <c r="E8" s="8"/>
      <c r="F8" s="8"/>
      <c r="G8" s="8"/>
      <c r="H8" s="8"/>
      <c r="I8" s="8"/>
      <c r="J8" s="8"/>
      <c r="K8" s="8"/>
      <c r="L8" s="8"/>
      <c r="M8" s="8"/>
      <c r="N8" s="8"/>
      <c r="O8" s="8"/>
      <c r="P8" s="8"/>
      <c r="Q8" s="8"/>
      <c r="R8"/>
      <c r="S8" s="8"/>
      <c r="T8" s="8"/>
      <c r="U8" s="8"/>
      <c r="V8" s="8"/>
      <c r="W8" s="8"/>
      <c r="X8" s="8"/>
      <c r="Y8" s="8"/>
      <c r="Z8" s="8"/>
      <c r="AA8" s="8"/>
      <c r="AB8" s="8"/>
      <c r="AC8" s="6"/>
      <c r="AD8" s="6"/>
      <c r="AE8" s="6"/>
      <c r="AF8" s="6"/>
      <c r="AH8" s="10"/>
      <c r="AI8" s="6"/>
      <c r="AJ8" s="6"/>
      <c r="AK8" s="6"/>
      <c r="AL8" s="6"/>
      <c r="AM8" s="6"/>
      <c r="AN8" s="6"/>
      <c r="AO8" s="6"/>
      <c r="AP8" s="6"/>
      <c r="AQ8" s="6"/>
      <c r="AR8" s="6"/>
      <c r="AS8" s="6"/>
      <c r="AT8" s="6"/>
      <c r="AU8" s="6"/>
      <c r="AV8" s="6"/>
    </row>
    <row r="9" spans="2:50" ht="19.899999999999999" customHeight="1" x14ac:dyDescent="0.25"/>
    <row r="10" spans="2:50" ht="19.899999999999999" customHeight="1" thickBot="1" x14ac:dyDescent="0.3"/>
    <row r="11" spans="2:50" ht="19.899999999999999" customHeight="1" thickBot="1" x14ac:dyDescent="0.3">
      <c r="J11" s="32" t="b">
        <v>0</v>
      </c>
      <c r="K11" s="84"/>
      <c r="L11" s="215" t="s">
        <v>10</v>
      </c>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7"/>
      <c r="AX11" s="4"/>
    </row>
    <row r="12" spans="2:50" ht="19.899999999999999" customHeight="1" thickBot="1" x14ac:dyDescent="0.3">
      <c r="J12" s="32"/>
      <c r="K12" s="84"/>
      <c r="L12" s="218" t="s">
        <v>11</v>
      </c>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20"/>
    </row>
    <row r="13" spans="2:50" ht="19.899999999999999" customHeight="1" thickBot="1" x14ac:dyDescent="0.3">
      <c r="J13" s="32"/>
      <c r="K13" s="84"/>
      <c r="L13" s="221" t="s">
        <v>12</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3"/>
    </row>
    <row r="14" spans="2:50" ht="138" customHeight="1" x14ac:dyDescent="0.25"/>
    <row r="15" spans="2:50" ht="19.899999999999999" customHeight="1" x14ac:dyDescent="0.25">
      <c r="C15" s="31" t="str">
        <f>'Service details and summary'!B30</f>
        <v>School Readiness Funding annual plan 2020 for -</v>
      </c>
    </row>
    <row r="16" spans="2:50" ht="19.899999999999999" customHeight="1" x14ac:dyDescent="0.25"/>
    <row r="17" ht="19.899999999999999" customHeight="1" x14ac:dyDescent="0.25"/>
  </sheetData>
  <sheetProtection algorithmName="SHA-512" hashValue="Lkt+RqkBWJDJW2FhEZhJY7WGd37rom/dQmHaAq7/cMvPpacMesQqustkPBQNCWpNp/vdXrMatjItMz7pB4WyZg==" saltValue="VNzycLqY+Ja+Mo+gGZqDOg==" spinCount="100000" sheet="1" objects="1" scenarios="1" selectLockedCells="1"/>
  <mergeCells count="4">
    <mergeCell ref="B7:AR7"/>
    <mergeCell ref="L11:AI11"/>
    <mergeCell ref="L12:AI12"/>
    <mergeCell ref="L13:AI13"/>
  </mergeCells>
  <pageMargins left="0.23622047244094491" right="0.23622047244094491" top="0.31496062992125984" bottom="0.3149606299212598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ltText="Communication (language development) checkbox">
                <anchor moveWithCells="1">
                  <from>
                    <xdr:col>9</xdr:col>
                    <xdr:colOff>76200</xdr:colOff>
                    <xdr:row>10</xdr:row>
                    <xdr:rowOff>9525</xdr:rowOff>
                  </from>
                  <to>
                    <xdr:col>9</xdr:col>
                    <xdr:colOff>352425</xdr:colOff>
                    <xdr:row>10</xdr:row>
                    <xdr:rowOff>238125</xdr:rowOff>
                  </to>
                </anchor>
              </controlPr>
            </control>
          </mc:Choice>
        </mc:AlternateContent>
        <mc:AlternateContent xmlns:mc="http://schemas.openxmlformats.org/markup-compatibility/2006">
          <mc:Choice Requires="x14">
            <control shapeId="5124" r:id="rId5" name="Check Box 4">
              <controlPr defaultSize="0" autoFill="0" autoLine="0" autoPict="0" altText="Wellbeing (social and emotional) checkbox">
                <anchor moveWithCells="1">
                  <from>
                    <xdr:col>9</xdr:col>
                    <xdr:colOff>76200</xdr:colOff>
                    <xdr:row>11</xdr:row>
                    <xdr:rowOff>9525</xdr:rowOff>
                  </from>
                  <to>
                    <xdr:col>9</xdr:col>
                    <xdr:colOff>361950</xdr:colOff>
                    <xdr:row>11</xdr:row>
                    <xdr:rowOff>238125</xdr:rowOff>
                  </to>
                </anchor>
              </controlPr>
            </control>
          </mc:Choice>
        </mc:AlternateContent>
        <mc:AlternateContent xmlns:mc="http://schemas.openxmlformats.org/markup-compatibility/2006">
          <mc:Choice Requires="x14">
            <control shapeId="5125" r:id="rId6" name="Check Box 5">
              <controlPr defaultSize="0" autoFill="0" autoLine="0" autoPict="0" altText="Access and Inclusion checkbox">
                <anchor moveWithCells="1">
                  <from>
                    <xdr:col>9</xdr:col>
                    <xdr:colOff>76200</xdr:colOff>
                    <xdr:row>12</xdr:row>
                    <xdr:rowOff>9525</xdr:rowOff>
                  </from>
                  <to>
                    <xdr:col>9</xdr:col>
                    <xdr:colOff>352425</xdr:colOff>
                    <xdr:row>12</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7DBB6E"/>
    <pageSetUpPr fitToPage="1"/>
  </sheetPr>
  <dimension ref="B1:O21"/>
  <sheetViews>
    <sheetView showGridLines="0" showRowColHeaders="0" zoomScaleNormal="100" workbookViewId="0">
      <selection activeCell="C11" sqref="C11"/>
    </sheetView>
  </sheetViews>
  <sheetFormatPr defaultColWidth="4.28515625" defaultRowHeight="15" x14ac:dyDescent="0.25"/>
  <cols>
    <col min="1" max="1" width="2.7109375" style="1" customWidth="1"/>
    <col min="2" max="2" width="0.42578125" style="1" customWidth="1"/>
    <col min="3" max="3" width="18.5703125" style="1" customWidth="1"/>
    <col min="4" max="4" width="0.42578125" style="1" customWidth="1"/>
    <col min="5" max="5" width="28.28515625" style="1" customWidth="1"/>
    <col min="6" max="6" width="0.42578125" style="1" customWidth="1"/>
    <col min="7" max="7" width="45.5703125" style="1" customWidth="1"/>
    <col min="8" max="8" width="0.42578125" style="1" customWidth="1"/>
    <col min="9" max="9" width="18.28515625" style="1" customWidth="1"/>
    <col min="10" max="10" width="0.42578125" style="1" customWidth="1"/>
    <col min="11" max="11" width="10.140625" style="1" customWidth="1"/>
    <col min="12" max="12" width="0.42578125" style="1" customWidth="1"/>
    <col min="13" max="13" width="18" style="1" customWidth="1"/>
    <col min="14" max="14" width="0.42578125" style="1" customWidth="1"/>
    <col min="15" max="15" width="33.42578125" style="1" customWidth="1"/>
    <col min="16" max="16384" width="4.28515625" style="1"/>
  </cols>
  <sheetData>
    <row r="1" spans="2:15" ht="40.5" customHeight="1" x14ac:dyDescent="0.25">
      <c r="J1" s="79"/>
    </row>
    <row r="2" spans="2:15" ht="56.25" customHeight="1" x14ac:dyDescent="0.25">
      <c r="J2" s="79"/>
    </row>
    <row r="3" spans="2:15" x14ac:dyDescent="0.25">
      <c r="J3" s="79"/>
    </row>
    <row r="4" spans="2:15" x14ac:dyDescent="0.25">
      <c r="J4" s="79"/>
    </row>
    <row r="5" spans="2:15" x14ac:dyDescent="0.25">
      <c r="J5" s="79"/>
    </row>
    <row r="6" spans="2:15" ht="21" customHeight="1" x14ac:dyDescent="0.25">
      <c r="C6" s="6"/>
      <c r="D6" s="6"/>
      <c r="E6" s="6"/>
      <c r="F6" s="6"/>
      <c r="G6" s="6"/>
      <c r="H6" s="6"/>
      <c r="I6" s="6"/>
      <c r="J6" s="166"/>
      <c r="K6" s="6"/>
      <c r="L6" s="6"/>
      <c r="M6" s="6"/>
      <c r="N6" s="6"/>
      <c r="O6" s="6"/>
    </row>
    <row r="7" spans="2:15" x14ac:dyDescent="0.25">
      <c r="C7" s="34"/>
      <c r="D7" s="34"/>
      <c r="E7" s="34"/>
      <c r="F7" s="34"/>
      <c r="G7" s="34"/>
      <c r="H7" s="34"/>
      <c r="I7" s="34"/>
      <c r="J7" s="167"/>
      <c r="K7" s="34"/>
      <c r="L7" s="34"/>
      <c r="M7" s="34"/>
      <c r="N7" s="34"/>
      <c r="O7" s="34"/>
    </row>
    <row r="8" spans="2:15" ht="15.75" thickBot="1" x14ac:dyDescent="0.3">
      <c r="C8" s="30"/>
      <c r="D8" s="30"/>
      <c r="E8" s="8"/>
      <c r="F8" s="8"/>
      <c r="G8" s="8"/>
      <c r="H8" s="8"/>
      <c r="I8" s="8"/>
      <c r="J8" s="168"/>
      <c r="K8" s="6"/>
      <c r="L8" s="6"/>
      <c r="M8" s="6"/>
      <c r="N8" s="6"/>
      <c r="O8" s="6"/>
    </row>
    <row r="9" spans="2:15" ht="15" customHeight="1" thickBot="1" x14ac:dyDescent="0.3">
      <c r="C9" s="33"/>
      <c r="D9" s="33"/>
      <c r="E9" s="33"/>
      <c r="F9" s="33"/>
      <c r="G9" s="20"/>
      <c r="H9" s="20"/>
      <c r="I9" s="20"/>
      <c r="J9" s="169"/>
      <c r="K9" s="33"/>
      <c r="L9" s="33"/>
      <c r="M9" s="33"/>
      <c r="N9" s="33"/>
      <c r="O9" s="33"/>
    </row>
    <row r="10" spans="2:15" ht="30.75" thickBot="1" x14ac:dyDescent="0.3">
      <c r="C10" s="95" t="s">
        <v>14</v>
      </c>
      <c r="D10" s="127"/>
      <c r="E10" s="128" t="s">
        <v>13</v>
      </c>
      <c r="F10" s="127"/>
      <c r="G10" s="129" t="s">
        <v>15</v>
      </c>
      <c r="H10" s="130"/>
      <c r="I10" s="129" t="s">
        <v>16</v>
      </c>
      <c r="J10" s="149"/>
      <c r="K10" s="101" t="s">
        <v>17</v>
      </c>
      <c r="L10" s="127"/>
      <c r="M10" s="101" t="s">
        <v>19</v>
      </c>
      <c r="N10" s="120"/>
      <c r="O10" s="128" t="s">
        <v>18</v>
      </c>
    </row>
    <row r="11" spans="2:15" ht="15.75" thickBot="1" x14ac:dyDescent="0.3">
      <c r="B11" s="37"/>
      <c r="C11" s="35"/>
      <c r="D11" s="117" t="str">
        <f>IF(ISBLANK(E11), IF(ISBLANK(C11),"","*Enter goal"), "")</f>
        <v/>
      </c>
      <c r="E11" s="68"/>
      <c r="F11" s="117" t="str">
        <f>IF(ISBLANK(G11), IF(ISBLANK(C11),"","*Enter text"), "")</f>
        <v/>
      </c>
      <c r="G11" s="68"/>
      <c r="H11" s="117" t="str">
        <f>IF(ISBLANK(I11), IF(ISBLANK(C11),"","*Select an option"), "")</f>
        <v/>
      </c>
      <c r="I11" s="68"/>
      <c r="J11" s="199"/>
      <c r="K11" s="75"/>
      <c r="L11" s="117" t="str">
        <f>IF(ISBLANK(M11), IF(ISBLANK(C11),"","*Enter timeline"), "")</f>
        <v/>
      </c>
      <c r="M11" s="71"/>
      <c r="N11" s="118" t="str">
        <f>IF(ISBLANK(O11), IF(ISBLANK(C11),"","*Enter text"), "")</f>
        <v/>
      </c>
      <c r="O11" s="68"/>
    </row>
    <row r="12" spans="2:15" ht="15.75" thickBot="1" x14ac:dyDescent="0.3">
      <c r="B12" s="37"/>
      <c r="C12" s="45"/>
      <c r="D12" s="117" t="str">
        <f t="shared" ref="D12:D17" si="0">IF(ISBLANK(E12), IF(ISBLANK(C12),"","*Enter goal"), "")</f>
        <v/>
      </c>
      <c r="E12" s="69"/>
      <c r="F12" s="117" t="str">
        <f t="shared" ref="F12:F17" si="1">IF(ISBLANK(G12), IF(ISBLANK(C12),"","*Enter text"), "")</f>
        <v/>
      </c>
      <c r="G12" s="69"/>
      <c r="H12" s="117" t="str">
        <f t="shared" ref="H12:H17" si="2">IF(ISBLANK(I12), IF(ISBLANK(C12),"","*Select an option"), "")</f>
        <v/>
      </c>
      <c r="I12" s="69"/>
      <c r="J12" s="199"/>
      <c r="K12" s="76"/>
      <c r="L12" s="117" t="str">
        <f t="shared" ref="L12:L17" si="3">IF(ISBLANK(M12), IF(ISBLANK(C12),"","*Enter timeline"), "")</f>
        <v/>
      </c>
      <c r="M12" s="72"/>
      <c r="N12" s="118" t="str">
        <f t="shared" ref="N12:N17" si="4">IF(ISBLANK(O12), IF(ISBLANK(C12),"","*Enter text"), "")</f>
        <v/>
      </c>
      <c r="O12" s="69"/>
    </row>
    <row r="13" spans="2:15" ht="15.75" thickBot="1" x14ac:dyDescent="0.3">
      <c r="B13" s="37"/>
      <c r="C13" s="70"/>
      <c r="D13" s="117" t="str">
        <f t="shared" si="0"/>
        <v/>
      </c>
      <c r="E13" s="68"/>
      <c r="F13" s="117" t="str">
        <f t="shared" si="1"/>
        <v/>
      </c>
      <c r="G13" s="68"/>
      <c r="H13" s="117" t="str">
        <f t="shared" si="2"/>
        <v/>
      </c>
      <c r="I13" s="68"/>
      <c r="J13" s="199"/>
      <c r="K13" s="75"/>
      <c r="L13" s="117" t="str">
        <f t="shared" si="3"/>
        <v/>
      </c>
      <c r="M13" s="71"/>
      <c r="N13" s="118" t="str">
        <f t="shared" si="4"/>
        <v/>
      </c>
      <c r="O13" s="68"/>
    </row>
    <row r="14" spans="2:15" ht="15.75" thickBot="1" x14ac:dyDescent="0.3">
      <c r="B14" s="37"/>
      <c r="C14" s="45"/>
      <c r="D14" s="117" t="str">
        <f t="shared" si="0"/>
        <v/>
      </c>
      <c r="E14" s="69"/>
      <c r="F14" s="117" t="str">
        <f t="shared" si="1"/>
        <v/>
      </c>
      <c r="G14" s="69"/>
      <c r="H14" s="117" t="str">
        <f t="shared" si="2"/>
        <v/>
      </c>
      <c r="I14" s="69"/>
      <c r="J14" s="199"/>
      <c r="K14" s="76"/>
      <c r="L14" s="117" t="str">
        <f t="shared" si="3"/>
        <v/>
      </c>
      <c r="M14" s="72"/>
      <c r="N14" s="118" t="str">
        <f t="shared" si="4"/>
        <v/>
      </c>
      <c r="O14" s="69"/>
    </row>
    <row r="15" spans="2:15" ht="15.75" thickBot="1" x14ac:dyDescent="0.3">
      <c r="B15" s="37"/>
      <c r="C15" s="70"/>
      <c r="D15" s="117" t="str">
        <f t="shared" si="0"/>
        <v/>
      </c>
      <c r="E15" s="68"/>
      <c r="F15" s="117" t="str">
        <f t="shared" si="1"/>
        <v/>
      </c>
      <c r="G15" s="68"/>
      <c r="H15" s="117" t="str">
        <f t="shared" si="2"/>
        <v/>
      </c>
      <c r="I15" s="68"/>
      <c r="J15" s="199"/>
      <c r="K15" s="75"/>
      <c r="L15" s="117" t="str">
        <f t="shared" si="3"/>
        <v/>
      </c>
      <c r="M15" s="71"/>
      <c r="N15" s="118" t="str">
        <f t="shared" si="4"/>
        <v/>
      </c>
      <c r="O15" s="68"/>
    </row>
    <row r="16" spans="2:15" ht="15.75" thickBot="1" x14ac:dyDescent="0.3">
      <c r="B16" s="37"/>
      <c r="C16" s="45"/>
      <c r="D16" s="117" t="str">
        <f t="shared" si="0"/>
        <v/>
      </c>
      <c r="E16" s="69"/>
      <c r="F16" s="117" t="str">
        <f t="shared" si="1"/>
        <v/>
      </c>
      <c r="G16" s="69"/>
      <c r="H16" s="117" t="str">
        <f t="shared" si="2"/>
        <v/>
      </c>
      <c r="I16" s="69"/>
      <c r="J16" s="199"/>
      <c r="K16" s="76"/>
      <c r="L16" s="117" t="str">
        <f t="shared" si="3"/>
        <v/>
      </c>
      <c r="M16" s="72"/>
      <c r="N16" s="118" t="str">
        <f t="shared" si="4"/>
        <v/>
      </c>
      <c r="O16" s="69"/>
    </row>
    <row r="17" spans="2:15" ht="15.75" thickBot="1" x14ac:dyDescent="0.3">
      <c r="B17" s="37"/>
      <c r="C17" s="70"/>
      <c r="D17" s="117" t="str">
        <f t="shared" si="0"/>
        <v/>
      </c>
      <c r="E17" s="68"/>
      <c r="F17" s="117" t="str">
        <f t="shared" si="1"/>
        <v/>
      </c>
      <c r="G17" s="68"/>
      <c r="H17" s="117" t="str">
        <f t="shared" si="2"/>
        <v/>
      </c>
      <c r="I17" s="68"/>
      <c r="J17" s="199"/>
      <c r="K17" s="75"/>
      <c r="L17" s="117" t="str">
        <f t="shared" si="3"/>
        <v/>
      </c>
      <c r="M17" s="71"/>
      <c r="N17" s="118" t="str">
        <f t="shared" si="4"/>
        <v/>
      </c>
      <c r="O17" s="68"/>
    </row>
    <row r="18" spans="2:15" ht="15.75" thickBot="1" x14ac:dyDescent="0.3">
      <c r="I18" s="74" t="s">
        <v>191</v>
      </c>
      <c r="J18" s="170"/>
      <c r="K18" s="46">
        <f>SUM(K11:K17)</f>
        <v>0</v>
      </c>
      <c r="L18" s="73"/>
      <c r="M18" s="209" t="str">
        <f>IF(K18&lt;='Service details and summary'!D26,"", "You have exceeded your limit for allied health")</f>
        <v/>
      </c>
    </row>
    <row r="19" spans="2:15" ht="15.75" thickBot="1" x14ac:dyDescent="0.3">
      <c r="D19" s="31"/>
      <c r="G19" s="224" t="s">
        <v>190</v>
      </c>
      <c r="H19" s="224"/>
      <c r="I19" s="225"/>
      <c r="J19" s="171"/>
      <c r="K19" s="114">
        <f>'Service details and summary'!D26-K18</f>
        <v>0</v>
      </c>
    </row>
    <row r="20" spans="2:15" x14ac:dyDescent="0.25">
      <c r="C20" s="31" t="str">
        <f>'Service details and summary'!B30</f>
        <v>School Readiness Funding annual plan 2020 for -</v>
      </c>
      <c r="J20" s="79"/>
    </row>
    <row r="21" spans="2:15" x14ac:dyDescent="0.25">
      <c r="J21" s="79"/>
    </row>
  </sheetData>
  <sheetProtection algorithmName="SHA-512" hashValue="o1YJrIpskKv+vGg8Ho8j2WhGciLmO0Y3QNx5pXzIUbIiN4GG5RVszedHvbLroheJ2Mi3BHBMwWOs9L39DmTLAw==" saltValue="ois1DLN82UJh6WQ1vcDERQ==" spinCount="100000" sheet="1" objects="1" scenarios="1" selectLockedCells="1"/>
  <mergeCells count="1">
    <mergeCell ref="G19:I19"/>
  </mergeCells>
  <pageMargins left="0.23622047244094491" right="0.23622047244094491" top="0.31496062992125984" bottom="0.31496062992125984" header="0.31496062992125984" footer="0.31496062992125984"/>
  <pageSetup paperSize="9" scale="80"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Lookups!$C$3:$C$5</xm:f>
          </x14:formula1>
          <xm:sqref>C11:C17</xm:sqref>
        </x14:dataValidation>
        <x14:dataValidation type="list" allowBlank="1" showInputMessage="1" showErrorMessage="1">
          <x14:formula1>
            <xm:f>Lookups!$D$3:$D$6</xm:f>
          </x14:formula1>
          <xm:sqref>I11:I17</xm:sqref>
        </x14:dataValidation>
        <x14:dataValidation type="list" allowBlank="1" showInputMessage="1" showErrorMessage="1">
          <x14:formula1>
            <xm:f>Lookups!$E$3:$E$43</xm:f>
          </x14:formula1>
          <xm:sqref>K11:K17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DBB6E"/>
    <pageSetUpPr fitToPage="1"/>
  </sheetPr>
  <dimension ref="A1:O32"/>
  <sheetViews>
    <sheetView showGridLines="0" showRowColHeaders="0" zoomScaleNormal="100" workbookViewId="0">
      <selection activeCell="C10" sqref="C10"/>
    </sheetView>
  </sheetViews>
  <sheetFormatPr defaultColWidth="8.85546875" defaultRowHeight="15" x14ac:dyDescent="0.25"/>
  <cols>
    <col min="1" max="1" width="2.7109375" style="1" customWidth="1"/>
    <col min="2" max="2" width="0.42578125" style="1" customWidth="1"/>
    <col min="3" max="3" width="19.85546875" style="1" customWidth="1"/>
    <col min="4" max="4" width="0.42578125" style="1" customWidth="1"/>
    <col min="5" max="5" width="19.85546875" style="1" customWidth="1"/>
    <col min="6" max="6" width="0.42578125" style="1" customWidth="1"/>
    <col min="7" max="7" width="30.7109375" style="1" bestFit="1" customWidth="1"/>
    <col min="8" max="8" width="0.42578125" style="1" customWidth="1"/>
    <col min="9" max="9" width="45.42578125" style="1" customWidth="1"/>
    <col min="10" max="10" width="0.42578125" style="79" customWidth="1"/>
    <col min="11" max="11" width="8.5703125" style="1" bestFit="1" customWidth="1"/>
    <col min="12" max="12" width="0.42578125" style="1" customWidth="1"/>
    <col min="13" max="13" width="13.5703125" style="1" customWidth="1"/>
    <col min="14" max="14" width="0.42578125" style="1" customWidth="1"/>
    <col min="15" max="15" width="24.7109375" style="1" customWidth="1"/>
    <col min="16" max="16" width="2.7109375" style="1" customWidth="1"/>
    <col min="17" max="16384" width="8.85546875" style="1"/>
  </cols>
  <sheetData>
    <row r="1" spans="1:15" ht="40.5" customHeight="1" x14ac:dyDescent="0.25">
      <c r="A1" s="56"/>
      <c r="B1" s="56"/>
      <c r="C1" s="56"/>
      <c r="D1" s="56"/>
      <c r="E1" s="56"/>
      <c r="F1" s="56"/>
      <c r="G1" s="56"/>
      <c r="H1" s="56"/>
      <c r="I1" s="56"/>
      <c r="J1" s="146"/>
      <c r="K1" s="56"/>
      <c r="L1" s="56"/>
      <c r="M1" s="56"/>
      <c r="N1" s="56"/>
      <c r="O1" s="56"/>
    </row>
    <row r="2" spans="1:15" x14ac:dyDescent="0.25">
      <c r="A2" s="56"/>
      <c r="B2" s="56"/>
      <c r="C2" s="56"/>
      <c r="D2" s="56"/>
      <c r="E2" s="56"/>
      <c r="F2" s="56"/>
      <c r="G2" s="56"/>
      <c r="H2" s="56"/>
      <c r="I2" s="56"/>
      <c r="J2" s="146"/>
      <c r="K2" s="56"/>
      <c r="L2" s="56"/>
      <c r="M2" s="56"/>
      <c r="N2" s="56"/>
      <c r="O2" s="56"/>
    </row>
    <row r="3" spans="1:15" x14ac:dyDescent="0.25">
      <c r="A3" s="56"/>
      <c r="B3" s="56"/>
      <c r="C3" s="56"/>
      <c r="D3" s="56"/>
      <c r="E3" s="56"/>
      <c r="F3" s="56"/>
      <c r="G3" s="56"/>
      <c r="H3" s="56"/>
      <c r="I3" s="56"/>
      <c r="J3" s="146"/>
      <c r="K3" s="56"/>
      <c r="L3" s="56"/>
      <c r="M3" s="56"/>
      <c r="N3" s="56"/>
      <c r="O3" s="56"/>
    </row>
    <row r="4" spans="1:15" x14ac:dyDescent="0.25">
      <c r="A4" s="56"/>
      <c r="B4" s="56"/>
      <c r="C4" s="56"/>
      <c r="D4" s="56"/>
      <c r="E4" s="56"/>
      <c r="F4" s="56"/>
      <c r="G4" s="56"/>
      <c r="H4" s="56"/>
      <c r="I4" s="56"/>
      <c r="J4" s="146"/>
      <c r="K4" s="56"/>
      <c r="L4" s="56"/>
      <c r="M4" s="56"/>
      <c r="N4" s="56"/>
      <c r="O4" s="56"/>
    </row>
    <row r="5" spans="1:15" x14ac:dyDescent="0.25">
      <c r="A5" s="56"/>
      <c r="B5" s="56"/>
      <c r="C5" s="56"/>
      <c r="D5" s="56"/>
      <c r="E5" s="56"/>
      <c r="F5" s="56"/>
      <c r="G5" s="56"/>
      <c r="H5" s="56"/>
      <c r="I5" s="56"/>
      <c r="J5" s="146"/>
      <c r="K5" s="56"/>
      <c r="L5" s="56"/>
      <c r="M5" s="56"/>
      <c r="N5" s="56"/>
      <c r="O5" s="56"/>
    </row>
    <row r="6" spans="1:15" ht="151.15" customHeight="1" x14ac:dyDescent="0.25">
      <c r="A6" s="56"/>
      <c r="B6" s="56"/>
      <c r="C6" s="99"/>
      <c r="D6" s="99"/>
      <c r="E6" s="99"/>
      <c r="F6" s="99"/>
      <c r="G6" s="99"/>
      <c r="H6" s="99"/>
      <c r="I6" s="99"/>
      <c r="J6" s="147"/>
      <c r="K6" s="99"/>
      <c r="L6" s="99"/>
      <c r="M6" s="99"/>
      <c r="N6" s="99"/>
      <c r="O6" s="99"/>
    </row>
    <row r="7" spans="1:15" x14ac:dyDescent="0.25">
      <c r="A7" s="56"/>
      <c r="B7" s="56"/>
      <c r="C7" s="100"/>
      <c r="D7" s="100"/>
      <c r="E7" s="100"/>
      <c r="F7" s="100"/>
      <c r="G7" s="100"/>
      <c r="H7" s="100"/>
      <c r="I7" s="100"/>
      <c r="J7" s="148"/>
      <c r="K7" s="100"/>
      <c r="L7" s="100"/>
      <c r="M7" s="100"/>
      <c r="N7" s="100"/>
      <c r="O7" s="100"/>
    </row>
    <row r="8" spans="1:15" ht="15.75" thickBot="1" x14ac:dyDescent="0.3">
      <c r="A8" s="56"/>
      <c r="B8" s="56"/>
      <c r="C8" s="56"/>
      <c r="D8" s="56"/>
      <c r="E8" s="56"/>
      <c r="F8" s="56"/>
      <c r="G8" s="56"/>
      <c r="H8" s="56"/>
      <c r="I8" s="56"/>
      <c r="J8" s="146"/>
      <c r="K8" s="56"/>
      <c r="L8" s="56"/>
      <c r="M8" s="56"/>
      <c r="N8" s="56"/>
      <c r="O8" s="56"/>
    </row>
    <row r="9" spans="1:15" ht="19.899999999999999" customHeight="1" thickBot="1" x14ac:dyDescent="0.3">
      <c r="A9" s="56"/>
      <c r="B9" s="56"/>
      <c r="C9" s="95" t="s">
        <v>14</v>
      </c>
      <c r="D9" s="120"/>
      <c r="E9" s="95" t="s">
        <v>23</v>
      </c>
      <c r="F9" s="121"/>
      <c r="G9" s="97" t="s">
        <v>13</v>
      </c>
      <c r="H9" s="121"/>
      <c r="I9" s="97" t="s">
        <v>24</v>
      </c>
      <c r="J9" s="149"/>
      <c r="K9" s="97" t="s">
        <v>25</v>
      </c>
      <c r="L9" s="120"/>
      <c r="M9" s="96" t="s">
        <v>19</v>
      </c>
      <c r="N9" s="120"/>
      <c r="O9" s="101" t="s">
        <v>18</v>
      </c>
    </row>
    <row r="10" spans="1:15" ht="15.75" thickBot="1" x14ac:dyDescent="0.3">
      <c r="A10" s="56"/>
      <c r="B10" s="102"/>
      <c r="C10" s="108"/>
      <c r="D10" s="119" t="str">
        <f>IF(ISBLANK(E10), IF(ISBLANK(C10),"","*Select an option"), "")</f>
        <v/>
      </c>
      <c r="E10" s="106"/>
      <c r="F10" s="119" t="str">
        <f t="shared" ref="F10:F29" si="0">IF(ISBLANK(G10), IF(ISBLANK(C10),"","*Enter goal"), "")</f>
        <v/>
      </c>
      <c r="G10" s="123"/>
      <c r="H10" s="118" t="str">
        <f t="shared" ref="H10:H29" si="1">IF(ISBLANK(I10), IF(ISBLANK(C10),"","*Enter text"), "")</f>
        <v/>
      </c>
      <c r="I10" s="122"/>
      <c r="J10" s="199"/>
      <c r="K10" s="161"/>
      <c r="L10" s="119" t="str">
        <f t="shared" ref="L10:L29" si="2">IF(ISBLANK(M10), IF(ISBLANK(C10),"","*Enter timeline"), "")</f>
        <v/>
      </c>
      <c r="M10" s="123"/>
      <c r="N10" s="118" t="str">
        <f t="shared" ref="N10:N29" si="3">IF(ISBLANK(O10), IF(ISBLANK(C10),"","*Enter text"), "")</f>
        <v/>
      </c>
      <c r="O10" s="122"/>
    </row>
    <row r="11" spans="1:15" ht="15.75" thickBot="1" x14ac:dyDescent="0.3">
      <c r="A11" s="56"/>
      <c r="B11" s="102"/>
      <c r="C11" s="107"/>
      <c r="D11" s="119" t="str">
        <f t="shared" ref="D11:D29" si="4">IF(ISBLANK(E11), IF(ISBLANK(C11),"","*Select an option"), "")</f>
        <v/>
      </c>
      <c r="E11" s="104"/>
      <c r="F11" s="119" t="str">
        <f t="shared" si="0"/>
        <v/>
      </c>
      <c r="G11" s="125"/>
      <c r="H11" s="118" t="str">
        <f t="shared" si="1"/>
        <v/>
      </c>
      <c r="I11" s="125"/>
      <c r="J11" s="200"/>
      <c r="K11" s="162"/>
      <c r="L11" s="119" t="str">
        <f t="shared" si="2"/>
        <v/>
      </c>
      <c r="M11" s="125"/>
      <c r="N11" s="118" t="str">
        <f t="shared" si="3"/>
        <v/>
      </c>
      <c r="O11" s="124"/>
    </row>
    <row r="12" spans="1:15" ht="15.75" thickBot="1" x14ac:dyDescent="0.3">
      <c r="A12" s="56"/>
      <c r="B12" s="102"/>
      <c r="C12" s="108"/>
      <c r="D12" s="119" t="str">
        <f t="shared" si="4"/>
        <v/>
      </c>
      <c r="E12" s="106"/>
      <c r="F12" s="119" t="str">
        <f t="shared" si="0"/>
        <v/>
      </c>
      <c r="G12" s="126"/>
      <c r="H12" s="118" t="str">
        <f t="shared" si="1"/>
        <v/>
      </c>
      <c r="I12" s="115"/>
      <c r="J12" s="201"/>
      <c r="K12" s="161"/>
      <c r="L12" s="119" t="str">
        <f t="shared" si="2"/>
        <v/>
      </c>
      <c r="M12" s="106"/>
      <c r="N12" s="118" t="str">
        <f t="shared" si="3"/>
        <v/>
      </c>
      <c r="O12" s="115"/>
    </row>
    <row r="13" spans="1:15" ht="15.75" thickBot="1" x14ac:dyDescent="0.3">
      <c r="A13" s="56"/>
      <c r="B13" s="102"/>
      <c r="C13" s="107"/>
      <c r="D13" s="119" t="str">
        <f t="shared" si="4"/>
        <v/>
      </c>
      <c r="E13" s="104"/>
      <c r="F13" s="119" t="str">
        <f t="shared" si="0"/>
        <v/>
      </c>
      <c r="G13" s="104"/>
      <c r="H13" s="118" t="str">
        <f t="shared" si="1"/>
        <v/>
      </c>
      <c r="I13" s="109"/>
      <c r="J13" s="201"/>
      <c r="K13" s="162"/>
      <c r="L13" s="119" t="str">
        <f t="shared" si="2"/>
        <v/>
      </c>
      <c r="M13" s="104"/>
      <c r="N13" s="118" t="str">
        <f t="shared" si="3"/>
        <v/>
      </c>
      <c r="O13" s="109"/>
    </row>
    <row r="14" spans="1:15" ht="15.75" thickBot="1" x14ac:dyDescent="0.3">
      <c r="A14" s="56"/>
      <c r="B14" s="102"/>
      <c r="C14" s="108"/>
      <c r="D14" s="119" t="str">
        <f t="shared" si="4"/>
        <v/>
      </c>
      <c r="E14" s="106"/>
      <c r="F14" s="119" t="str">
        <f t="shared" si="0"/>
        <v/>
      </c>
      <c r="G14" s="106"/>
      <c r="H14" s="118" t="str">
        <f t="shared" si="1"/>
        <v/>
      </c>
      <c r="I14" s="115"/>
      <c r="J14" s="201"/>
      <c r="K14" s="161"/>
      <c r="L14" s="119" t="str">
        <f t="shared" si="2"/>
        <v/>
      </c>
      <c r="M14" s="106"/>
      <c r="N14" s="118" t="str">
        <f t="shared" si="3"/>
        <v/>
      </c>
      <c r="O14" s="115"/>
    </row>
    <row r="15" spans="1:15" ht="15.75" thickBot="1" x14ac:dyDescent="0.3">
      <c r="A15" s="56"/>
      <c r="B15" s="102"/>
      <c r="C15" s="107"/>
      <c r="D15" s="119" t="str">
        <f t="shared" si="4"/>
        <v/>
      </c>
      <c r="E15" s="104"/>
      <c r="F15" s="119" t="str">
        <f t="shared" si="0"/>
        <v/>
      </c>
      <c r="G15" s="104"/>
      <c r="H15" s="118" t="str">
        <f t="shared" si="1"/>
        <v/>
      </c>
      <c r="I15" s="109"/>
      <c r="J15" s="201"/>
      <c r="K15" s="162"/>
      <c r="L15" s="119" t="str">
        <f t="shared" si="2"/>
        <v/>
      </c>
      <c r="M15" s="104"/>
      <c r="N15" s="118" t="str">
        <f t="shared" si="3"/>
        <v/>
      </c>
      <c r="O15" s="109"/>
    </row>
    <row r="16" spans="1:15" ht="15.75" thickBot="1" x14ac:dyDescent="0.3">
      <c r="A16" s="56"/>
      <c r="B16" s="102"/>
      <c r="C16" s="108"/>
      <c r="D16" s="119" t="str">
        <f t="shared" si="4"/>
        <v/>
      </c>
      <c r="E16" s="106"/>
      <c r="F16" s="119" t="str">
        <f t="shared" si="0"/>
        <v/>
      </c>
      <c r="G16" s="106"/>
      <c r="H16" s="118" t="str">
        <f t="shared" si="1"/>
        <v/>
      </c>
      <c r="I16" s="115"/>
      <c r="J16" s="201"/>
      <c r="K16" s="161"/>
      <c r="L16" s="119" t="str">
        <f t="shared" si="2"/>
        <v/>
      </c>
      <c r="M16" s="106"/>
      <c r="N16" s="118" t="str">
        <f t="shared" si="3"/>
        <v/>
      </c>
      <c r="O16" s="115"/>
    </row>
    <row r="17" spans="1:15" ht="15.75" thickBot="1" x14ac:dyDescent="0.3">
      <c r="A17" s="56"/>
      <c r="B17" s="102"/>
      <c r="C17" s="107"/>
      <c r="D17" s="119" t="str">
        <f t="shared" si="4"/>
        <v/>
      </c>
      <c r="E17" s="104"/>
      <c r="F17" s="119" t="str">
        <f t="shared" si="0"/>
        <v/>
      </c>
      <c r="G17" s="104"/>
      <c r="H17" s="118" t="str">
        <f t="shared" si="1"/>
        <v/>
      </c>
      <c r="I17" s="109"/>
      <c r="J17" s="201"/>
      <c r="K17" s="162"/>
      <c r="L17" s="119" t="str">
        <f t="shared" si="2"/>
        <v/>
      </c>
      <c r="M17" s="104"/>
      <c r="N17" s="118" t="str">
        <f t="shared" si="3"/>
        <v/>
      </c>
      <c r="O17" s="109"/>
    </row>
    <row r="18" spans="1:15" ht="15.75" thickBot="1" x14ac:dyDescent="0.3">
      <c r="A18" s="56"/>
      <c r="B18" s="102"/>
      <c r="C18" s="108"/>
      <c r="D18" s="119" t="str">
        <f t="shared" si="4"/>
        <v/>
      </c>
      <c r="E18" s="106"/>
      <c r="F18" s="119" t="str">
        <f t="shared" si="0"/>
        <v/>
      </c>
      <c r="G18" s="106"/>
      <c r="H18" s="118" t="str">
        <f t="shared" si="1"/>
        <v/>
      </c>
      <c r="I18" s="115"/>
      <c r="J18" s="201"/>
      <c r="K18" s="161"/>
      <c r="L18" s="119" t="str">
        <f t="shared" si="2"/>
        <v/>
      </c>
      <c r="M18" s="106"/>
      <c r="N18" s="118" t="str">
        <f t="shared" si="3"/>
        <v/>
      </c>
      <c r="O18" s="115"/>
    </row>
    <row r="19" spans="1:15" ht="15.75" thickBot="1" x14ac:dyDescent="0.3">
      <c r="A19" s="56"/>
      <c r="B19" s="102"/>
      <c r="C19" s="107"/>
      <c r="D19" s="119" t="str">
        <f t="shared" si="4"/>
        <v/>
      </c>
      <c r="E19" s="104"/>
      <c r="F19" s="119" t="str">
        <f t="shared" si="0"/>
        <v/>
      </c>
      <c r="G19" s="104"/>
      <c r="H19" s="118" t="str">
        <f t="shared" si="1"/>
        <v/>
      </c>
      <c r="I19" s="109"/>
      <c r="J19" s="201"/>
      <c r="K19" s="162"/>
      <c r="L19" s="119" t="str">
        <f t="shared" si="2"/>
        <v/>
      </c>
      <c r="M19" s="104"/>
      <c r="N19" s="118" t="str">
        <f t="shared" si="3"/>
        <v/>
      </c>
      <c r="O19" s="109"/>
    </row>
    <row r="20" spans="1:15" ht="15.75" thickBot="1" x14ac:dyDescent="0.3">
      <c r="A20" s="56"/>
      <c r="B20" s="102"/>
      <c r="C20" s="108"/>
      <c r="D20" s="119" t="str">
        <f t="shared" si="4"/>
        <v/>
      </c>
      <c r="E20" s="106"/>
      <c r="F20" s="119" t="str">
        <f t="shared" si="0"/>
        <v/>
      </c>
      <c r="G20" s="106"/>
      <c r="H20" s="118" t="str">
        <f t="shared" si="1"/>
        <v/>
      </c>
      <c r="I20" s="115"/>
      <c r="J20" s="201"/>
      <c r="K20" s="161"/>
      <c r="L20" s="119" t="str">
        <f t="shared" si="2"/>
        <v/>
      </c>
      <c r="M20" s="106"/>
      <c r="N20" s="118" t="str">
        <f t="shared" si="3"/>
        <v/>
      </c>
      <c r="O20" s="115"/>
    </row>
    <row r="21" spans="1:15" ht="15.75" thickBot="1" x14ac:dyDescent="0.3">
      <c r="A21" s="56"/>
      <c r="B21" s="102"/>
      <c r="C21" s="107"/>
      <c r="D21" s="119" t="str">
        <f t="shared" si="4"/>
        <v/>
      </c>
      <c r="E21" s="104"/>
      <c r="F21" s="119" t="str">
        <f t="shared" si="0"/>
        <v/>
      </c>
      <c r="G21" s="104"/>
      <c r="H21" s="118" t="str">
        <f t="shared" si="1"/>
        <v/>
      </c>
      <c r="I21" s="109"/>
      <c r="J21" s="201"/>
      <c r="K21" s="162"/>
      <c r="L21" s="119" t="str">
        <f t="shared" si="2"/>
        <v/>
      </c>
      <c r="M21" s="104"/>
      <c r="N21" s="118" t="str">
        <f t="shared" si="3"/>
        <v/>
      </c>
      <c r="O21" s="109"/>
    </row>
    <row r="22" spans="1:15" ht="15.75" thickBot="1" x14ac:dyDescent="0.3">
      <c r="A22" s="56"/>
      <c r="B22" s="102"/>
      <c r="C22" s="108"/>
      <c r="D22" s="119" t="str">
        <f t="shared" si="4"/>
        <v/>
      </c>
      <c r="E22" s="106"/>
      <c r="F22" s="119" t="str">
        <f t="shared" si="0"/>
        <v/>
      </c>
      <c r="G22" s="106"/>
      <c r="H22" s="118" t="str">
        <f t="shared" si="1"/>
        <v/>
      </c>
      <c r="I22" s="115"/>
      <c r="J22" s="201"/>
      <c r="K22" s="161"/>
      <c r="L22" s="119" t="str">
        <f t="shared" si="2"/>
        <v/>
      </c>
      <c r="M22" s="106"/>
      <c r="N22" s="118" t="str">
        <f t="shared" si="3"/>
        <v/>
      </c>
      <c r="O22" s="115"/>
    </row>
    <row r="23" spans="1:15" ht="15.75" thickBot="1" x14ac:dyDescent="0.3">
      <c r="A23" s="56"/>
      <c r="B23" s="102"/>
      <c r="C23" s="107"/>
      <c r="D23" s="119" t="str">
        <f t="shared" si="4"/>
        <v/>
      </c>
      <c r="E23" s="104"/>
      <c r="F23" s="119" t="str">
        <f t="shared" si="0"/>
        <v/>
      </c>
      <c r="G23" s="104"/>
      <c r="H23" s="118" t="str">
        <f t="shared" si="1"/>
        <v/>
      </c>
      <c r="I23" s="109"/>
      <c r="J23" s="201"/>
      <c r="K23" s="162"/>
      <c r="L23" s="119" t="str">
        <f t="shared" si="2"/>
        <v/>
      </c>
      <c r="M23" s="104"/>
      <c r="N23" s="118" t="str">
        <f t="shared" si="3"/>
        <v/>
      </c>
      <c r="O23" s="109"/>
    </row>
    <row r="24" spans="1:15" ht="15.75" thickBot="1" x14ac:dyDescent="0.3">
      <c r="A24" s="56"/>
      <c r="B24" s="102"/>
      <c r="C24" s="108"/>
      <c r="D24" s="119" t="str">
        <f t="shared" si="4"/>
        <v/>
      </c>
      <c r="E24" s="106"/>
      <c r="F24" s="119" t="str">
        <f t="shared" si="0"/>
        <v/>
      </c>
      <c r="G24" s="64"/>
      <c r="H24" s="118" t="str">
        <f t="shared" si="1"/>
        <v/>
      </c>
      <c r="I24" s="63"/>
      <c r="J24" s="202"/>
      <c r="K24" s="163"/>
      <c r="L24" s="119" t="str">
        <f t="shared" si="2"/>
        <v/>
      </c>
      <c r="M24" s="65"/>
      <c r="N24" s="118" t="str">
        <f t="shared" si="3"/>
        <v/>
      </c>
      <c r="O24" s="63"/>
    </row>
    <row r="25" spans="1:15" ht="15.75" thickBot="1" x14ac:dyDescent="0.3">
      <c r="A25" s="56"/>
      <c r="B25" s="102"/>
      <c r="C25" s="107"/>
      <c r="D25" s="119" t="str">
        <f t="shared" si="4"/>
        <v/>
      </c>
      <c r="E25" s="104"/>
      <c r="F25" s="119" t="str">
        <f t="shared" si="0"/>
        <v/>
      </c>
      <c r="G25" s="104"/>
      <c r="H25" s="118" t="str">
        <f t="shared" si="1"/>
        <v/>
      </c>
      <c r="I25" s="109"/>
      <c r="J25" s="201"/>
      <c r="K25" s="162"/>
      <c r="L25" s="119" t="str">
        <f t="shared" si="2"/>
        <v/>
      </c>
      <c r="M25" s="104"/>
      <c r="N25" s="118" t="str">
        <f t="shared" si="3"/>
        <v/>
      </c>
      <c r="O25" s="109"/>
    </row>
    <row r="26" spans="1:15" ht="15.75" thickBot="1" x14ac:dyDescent="0.3">
      <c r="A26" s="56"/>
      <c r="B26" s="102"/>
      <c r="C26" s="108"/>
      <c r="D26" s="119" t="str">
        <f t="shared" si="4"/>
        <v/>
      </c>
      <c r="E26" s="106"/>
      <c r="F26" s="119" t="str">
        <f t="shared" si="0"/>
        <v/>
      </c>
      <c r="G26" s="105"/>
      <c r="H26" s="118" t="str">
        <f t="shared" si="1"/>
        <v/>
      </c>
      <c r="I26" s="63"/>
      <c r="J26" s="202"/>
      <c r="K26" s="163"/>
      <c r="L26" s="119" t="str">
        <f t="shared" si="2"/>
        <v/>
      </c>
      <c r="M26" s="65"/>
      <c r="N26" s="118" t="str">
        <f t="shared" si="3"/>
        <v/>
      </c>
      <c r="O26" s="63"/>
    </row>
    <row r="27" spans="1:15" ht="15.75" thickBot="1" x14ac:dyDescent="0.3">
      <c r="A27" s="56"/>
      <c r="B27" s="102"/>
      <c r="C27" s="107"/>
      <c r="D27" s="119" t="str">
        <f t="shared" si="4"/>
        <v/>
      </c>
      <c r="E27" s="104"/>
      <c r="F27" s="119" t="str">
        <f t="shared" si="0"/>
        <v/>
      </c>
      <c r="G27" s="104"/>
      <c r="H27" s="118" t="str">
        <f t="shared" si="1"/>
        <v/>
      </c>
      <c r="I27" s="109"/>
      <c r="J27" s="201"/>
      <c r="K27" s="162"/>
      <c r="L27" s="119" t="str">
        <f t="shared" si="2"/>
        <v/>
      </c>
      <c r="M27" s="104"/>
      <c r="N27" s="118" t="str">
        <f t="shared" si="3"/>
        <v/>
      </c>
      <c r="O27" s="109"/>
    </row>
    <row r="28" spans="1:15" ht="15.75" thickBot="1" x14ac:dyDescent="0.3">
      <c r="A28" s="56"/>
      <c r="B28" s="102"/>
      <c r="C28" s="108"/>
      <c r="D28" s="119" t="str">
        <f t="shared" si="4"/>
        <v/>
      </c>
      <c r="E28" s="106"/>
      <c r="F28" s="119" t="str">
        <f t="shared" si="0"/>
        <v/>
      </c>
      <c r="G28" s="105"/>
      <c r="H28" s="118" t="str">
        <f t="shared" si="1"/>
        <v/>
      </c>
      <c r="I28" s="63"/>
      <c r="J28" s="202"/>
      <c r="K28" s="163"/>
      <c r="L28" s="119" t="str">
        <f t="shared" si="2"/>
        <v/>
      </c>
      <c r="M28" s="65"/>
      <c r="N28" s="118" t="str">
        <f t="shared" si="3"/>
        <v/>
      </c>
      <c r="O28" s="63"/>
    </row>
    <row r="29" spans="1:15" ht="15.75" thickBot="1" x14ac:dyDescent="0.3">
      <c r="A29" s="56"/>
      <c r="B29" s="102"/>
      <c r="C29" s="107"/>
      <c r="D29" s="119" t="str">
        <f t="shared" si="4"/>
        <v/>
      </c>
      <c r="E29" s="104"/>
      <c r="F29" s="119" t="str">
        <f t="shared" si="0"/>
        <v/>
      </c>
      <c r="G29" s="104"/>
      <c r="H29" s="118" t="str">
        <f t="shared" si="1"/>
        <v/>
      </c>
      <c r="I29" s="109"/>
      <c r="J29" s="201"/>
      <c r="K29" s="162"/>
      <c r="L29" s="119" t="str">
        <f t="shared" si="2"/>
        <v/>
      </c>
      <c r="M29" s="104"/>
      <c r="N29" s="118" t="str">
        <f t="shared" si="3"/>
        <v/>
      </c>
      <c r="O29" s="109"/>
    </row>
    <row r="30" spans="1:15" ht="15.75" thickBot="1" x14ac:dyDescent="0.3">
      <c r="A30" s="56"/>
      <c r="B30" s="56"/>
      <c r="C30" s="56"/>
      <c r="D30" s="56"/>
      <c r="E30" s="56"/>
      <c r="F30" s="198"/>
      <c r="G30" s="56"/>
      <c r="H30" s="198"/>
      <c r="I30" s="154" t="s">
        <v>165</v>
      </c>
      <c r="J30" s="203"/>
      <c r="K30" s="160">
        <f>SUM(K10:K29)</f>
        <v>0</v>
      </c>
      <c r="L30" s="204"/>
      <c r="M30" s="103" t="str">
        <f>IF(K30&lt;='Service details and summary'!D27,"", "You have exceeded your limit for menu item funding")</f>
        <v/>
      </c>
      <c r="N30" s="103"/>
      <c r="O30" s="56"/>
    </row>
    <row r="31" spans="1:15" ht="15.75" thickBot="1" x14ac:dyDescent="0.3">
      <c r="A31" s="56"/>
      <c r="B31" s="56"/>
      <c r="C31" s="56"/>
      <c r="D31" s="56"/>
      <c r="E31" s="56"/>
      <c r="F31" s="56"/>
      <c r="G31" s="56"/>
      <c r="H31" s="198"/>
      <c r="I31" s="154" t="s">
        <v>190</v>
      </c>
      <c r="J31" s="150"/>
      <c r="K31" s="164">
        <f>'Service details and summary'!F27</f>
        <v>0</v>
      </c>
      <c r="L31" s="204"/>
      <c r="M31" s="56"/>
      <c r="N31" s="56"/>
      <c r="O31" s="56"/>
    </row>
    <row r="32" spans="1:15" x14ac:dyDescent="0.25">
      <c r="A32" s="56"/>
      <c r="B32" s="56"/>
      <c r="C32" s="56" t="str">
        <f>'Service details and summary'!B30</f>
        <v>School Readiness Funding annual plan 2020 for -</v>
      </c>
      <c r="D32" s="56"/>
      <c r="E32" s="56"/>
      <c r="F32" s="56"/>
      <c r="G32" s="56"/>
      <c r="H32" s="198"/>
      <c r="I32" s="56"/>
      <c r="J32" s="146"/>
      <c r="K32" s="56"/>
      <c r="L32" s="56"/>
      <c r="M32" s="56"/>
      <c r="N32" s="56"/>
      <c r="O32" s="56"/>
    </row>
  </sheetData>
  <sheetProtection algorithmName="SHA-512" hashValue="qazjVkYUPqd+CteycorxylDOVQVpRTY+oFraVnV4Z4O9GUQDuadg/srGdWziT3v9/+rQtggusGggvBmBLvwukQ==" saltValue="KyaRQMUUZ30e8jkivJfXqQ==" spinCount="100000" sheet="1" objects="1" scenarios="1" selectLockedCells="1"/>
  <conditionalFormatting sqref="K31">
    <cfRule type="cellIs" dxfId="0" priority="1" operator="lessThan">
      <formula>0</formula>
    </cfRule>
  </conditionalFormatting>
  <dataValidations count="2">
    <dataValidation type="list" allowBlank="1" showInputMessage="1" showErrorMessage="1" sqref="E10:E29">
      <formula1>INDIRECT(SUBSTITUTE(C10," ",""))</formula1>
    </dataValidation>
    <dataValidation type="decimal" operator="greaterThanOrEqual" allowBlank="1" showInputMessage="1" showErrorMessage="1" error="Please enter a valid number" sqref="K10:K29">
      <formula1>0</formula1>
    </dataValidation>
  </dataValidations>
  <pageMargins left="0.23622047244094491" right="0.23622047244094491" top="0.31496062992125984" bottom="0.31496062992125984" header="0.31496062992125984" footer="0.31496062992125984"/>
  <pageSetup paperSize="9" scale="8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Lookups!$C$3:$C$5</xm:f>
          </x14:formula1>
          <xm:sqref>C10:C29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7DBB6E"/>
    <pageSetUpPr fitToPage="1"/>
  </sheetPr>
  <dimension ref="B1:P19"/>
  <sheetViews>
    <sheetView showGridLines="0" showRowColHeaders="0" zoomScaleNormal="100" workbookViewId="0">
      <selection activeCell="C9" sqref="C9"/>
    </sheetView>
  </sheetViews>
  <sheetFormatPr defaultColWidth="8.85546875" defaultRowHeight="15" x14ac:dyDescent="0.25"/>
  <cols>
    <col min="1" max="1" width="2.7109375" style="1" customWidth="1"/>
    <col min="2" max="2" width="0.42578125" style="1" customWidth="1"/>
    <col min="3" max="3" width="31.140625" style="1" customWidth="1"/>
    <col min="4" max="4" width="0.42578125" style="1" customWidth="1"/>
    <col min="5" max="5" width="30.7109375" style="1" customWidth="1"/>
    <col min="6" max="6" width="0.42578125" style="1" customWidth="1"/>
    <col min="7" max="7" width="45.42578125" style="1" customWidth="1"/>
    <col min="8" max="8" width="0.42578125" style="1" customWidth="1"/>
    <col min="9" max="9" width="8.5703125" style="1" customWidth="1"/>
    <col min="10" max="10" width="0.42578125" style="1" customWidth="1"/>
    <col min="11" max="11" width="13.5703125" style="1" customWidth="1"/>
    <col min="12" max="12" width="0.42578125" style="1" customWidth="1"/>
    <col min="13" max="13" width="24.7109375" style="1" customWidth="1"/>
    <col min="14" max="14" width="2.7109375" style="1" customWidth="1"/>
    <col min="15" max="16384" width="8.85546875" style="1"/>
  </cols>
  <sheetData>
    <row r="1" spans="2:16" ht="40.5" customHeight="1" x14ac:dyDescent="0.25"/>
    <row r="6" spans="2:16" ht="49.9" customHeight="1" x14ac:dyDescent="0.25">
      <c r="C6" s="6"/>
      <c r="D6" s="6"/>
      <c r="E6" s="6"/>
      <c r="F6" s="6"/>
      <c r="G6" s="6"/>
      <c r="H6" s="6"/>
      <c r="I6" s="6"/>
      <c r="J6" s="6"/>
      <c r="K6" s="6"/>
      <c r="L6" s="6"/>
      <c r="M6" s="6"/>
    </row>
    <row r="7" spans="2:16" ht="15.75" thickBot="1" x14ac:dyDescent="0.3">
      <c r="C7" s="6"/>
      <c r="D7" s="6"/>
      <c r="E7" s="6"/>
      <c r="F7" s="6"/>
      <c r="G7" s="6"/>
      <c r="H7" s="6"/>
      <c r="I7" s="6"/>
      <c r="J7" s="6"/>
      <c r="K7" s="6"/>
      <c r="L7" s="6"/>
      <c r="M7" s="6"/>
    </row>
    <row r="8" spans="2:16" ht="30.75" thickBot="1" x14ac:dyDescent="0.3">
      <c r="B8" s="182"/>
      <c r="C8" s="184" t="s">
        <v>26</v>
      </c>
      <c r="D8" s="185"/>
      <c r="E8" s="183" t="s">
        <v>13</v>
      </c>
      <c r="F8" s="185"/>
      <c r="G8" s="183" t="s">
        <v>24</v>
      </c>
      <c r="H8" s="188"/>
      <c r="I8" s="183" t="s">
        <v>25</v>
      </c>
      <c r="J8" s="188"/>
      <c r="K8" s="187" t="s">
        <v>19</v>
      </c>
      <c r="L8" s="189"/>
      <c r="M8" s="186" t="s">
        <v>18</v>
      </c>
    </row>
    <row r="9" spans="2:16" ht="15.75" thickBot="1" x14ac:dyDescent="0.3">
      <c r="B9" s="193" t="str">
        <f>IF(ISBLANK(C9), IF(ISBLANK(C9),"","*Enter text"), "")</f>
        <v/>
      </c>
      <c r="C9" s="48"/>
      <c r="D9" s="194" t="str">
        <f>IF(ISBLANK(E9), IF(ISBLANK(C9),"","*Enter text"), "")</f>
        <v/>
      </c>
      <c r="E9" s="192"/>
      <c r="F9" s="196" t="str">
        <f>IF(ISBLANK(G9), IF(ISBLANK(C9),"","*Enter text"), "")</f>
        <v/>
      </c>
      <c r="G9" s="192"/>
      <c r="H9" s="195"/>
      <c r="I9" s="157"/>
      <c r="J9" s="195" t="str">
        <f t="shared" ref="J9:J15" si="0">IF(ISBLANK(K9), IF(ISBLANK(C9),"","*Enter text"), "")</f>
        <v/>
      </c>
      <c r="K9" s="71"/>
      <c r="L9" s="195" t="str">
        <f t="shared" ref="L9:L15" si="1">IF(ISBLANK(M9), IF(ISBLANK(C9),"","*Enter text"), "")</f>
        <v/>
      </c>
      <c r="M9" s="71"/>
      <c r="N9" s="4"/>
      <c r="O9" s="9"/>
      <c r="P9" s="5"/>
    </row>
    <row r="10" spans="2:16" ht="15.75" thickBot="1" x14ac:dyDescent="0.3">
      <c r="B10" s="36" t="str">
        <f t="shared" ref="B10:B15" si="2">IF(ISBLANK(C10), IF(ISBLANK(C10),"","*Enter text"), "")</f>
        <v/>
      </c>
      <c r="C10" s="66"/>
      <c r="D10" s="195" t="str">
        <f t="shared" ref="D10:D15" si="3">IF(ISBLANK(E10), IF(ISBLANK(C10),"","*Enter text"), "")</f>
        <v/>
      </c>
      <c r="E10" s="112"/>
      <c r="F10" s="197" t="str">
        <f>IF(ISBLANK(G10), IF(ISBLANK(C10),"","*Enter text"), "")</f>
        <v/>
      </c>
      <c r="G10" s="112"/>
      <c r="H10" s="195"/>
      <c r="I10" s="158"/>
      <c r="J10" s="195" t="str">
        <f t="shared" si="0"/>
        <v/>
      </c>
      <c r="K10" s="112"/>
      <c r="L10" s="195" t="str">
        <f t="shared" si="1"/>
        <v/>
      </c>
      <c r="M10" s="67"/>
    </row>
    <row r="11" spans="2:16" ht="15.75" thickBot="1" x14ac:dyDescent="0.3">
      <c r="B11" s="36" t="str">
        <f t="shared" si="2"/>
        <v/>
      </c>
      <c r="C11" s="35"/>
      <c r="D11" s="195" t="str">
        <f t="shared" si="3"/>
        <v/>
      </c>
      <c r="E11" s="113"/>
      <c r="F11" s="197" t="str">
        <f t="shared" ref="F11:F15" si="4">IF(ISBLANK(G11), IF(ISBLANK(C11),"","*Enter text"), "")</f>
        <v/>
      </c>
      <c r="G11" s="113"/>
      <c r="H11" s="195"/>
      <c r="I11" s="157"/>
      <c r="J11" s="195" t="str">
        <f t="shared" si="0"/>
        <v/>
      </c>
      <c r="K11" s="71"/>
      <c r="L11" s="195" t="str">
        <f t="shared" si="1"/>
        <v/>
      </c>
      <c r="M11" s="71"/>
    </row>
    <row r="12" spans="2:16" ht="15.75" thickBot="1" x14ac:dyDescent="0.3">
      <c r="B12" s="36" t="str">
        <f t="shared" si="2"/>
        <v/>
      </c>
      <c r="C12" s="67"/>
      <c r="D12" s="195" t="str">
        <f t="shared" si="3"/>
        <v/>
      </c>
      <c r="E12" s="112"/>
      <c r="F12" s="197" t="str">
        <f t="shared" si="4"/>
        <v/>
      </c>
      <c r="G12" s="112"/>
      <c r="H12" s="195"/>
      <c r="I12" s="158"/>
      <c r="J12" s="195" t="str">
        <f t="shared" si="0"/>
        <v/>
      </c>
      <c r="K12" s="112"/>
      <c r="L12" s="195" t="str">
        <f t="shared" si="1"/>
        <v/>
      </c>
      <c r="M12" s="67"/>
    </row>
    <row r="13" spans="2:16" ht="15.75" thickBot="1" x14ac:dyDescent="0.3">
      <c r="B13" s="36" t="str">
        <f t="shared" si="2"/>
        <v/>
      </c>
      <c r="C13" s="35"/>
      <c r="D13" s="195" t="str">
        <f t="shared" si="3"/>
        <v/>
      </c>
      <c r="E13" s="113"/>
      <c r="F13" s="197" t="str">
        <f t="shared" si="4"/>
        <v/>
      </c>
      <c r="G13" s="113"/>
      <c r="H13" s="195"/>
      <c r="I13" s="157"/>
      <c r="J13" s="195" t="str">
        <f t="shared" si="0"/>
        <v/>
      </c>
      <c r="K13" s="113"/>
      <c r="L13" s="195" t="str">
        <f t="shared" si="1"/>
        <v/>
      </c>
      <c r="M13" s="71"/>
    </row>
    <row r="14" spans="2:16" ht="15.75" thickBot="1" x14ac:dyDescent="0.3">
      <c r="B14" s="36" t="str">
        <f t="shared" si="2"/>
        <v/>
      </c>
      <c r="C14" s="67"/>
      <c r="D14" s="195" t="str">
        <f t="shared" si="3"/>
        <v/>
      </c>
      <c r="E14" s="112"/>
      <c r="F14" s="197" t="str">
        <f t="shared" si="4"/>
        <v/>
      </c>
      <c r="G14" s="112"/>
      <c r="H14" s="195"/>
      <c r="I14" s="158"/>
      <c r="J14" s="195" t="str">
        <f t="shared" si="0"/>
        <v/>
      </c>
      <c r="K14" s="112"/>
      <c r="L14" s="195" t="str">
        <f t="shared" si="1"/>
        <v/>
      </c>
      <c r="M14" s="67"/>
    </row>
    <row r="15" spans="2:16" ht="15.75" thickBot="1" x14ac:dyDescent="0.3">
      <c r="B15" s="36" t="str">
        <f t="shared" si="2"/>
        <v/>
      </c>
      <c r="C15" s="35"/>
      <c r="D15" s="195" t="str">
        <f t="shared" si="3"/>
        <v/>
      </c>
      <c r="E15" s="113"/>
      <c r="F15" s="197" t="str">
        <f t="shared" si="4"/>
        <v/>
      </c>
      <c r="G15" s="113"/>
      <c r="H15" s="195"/>
      <c r="I15" s="157"/>
      <c r="J15" s="195" t="str">
        <f t="shared" si="0"/>
        <v/>
      </c>
      <c r="K15" s="113"/>
      <c r="L15" s="195" t="str">
        <f t="shared" si="1"/>
        <v/>
      </c>
      <c r="M15" s="71"/>
    </row>
    <row r="16" spans="2:16" ht="15.75" thickBot="1" x14ac:dyDescent="0.3">
      <c r="E16" s="11"/>
      <c r="F16" s="156"/>
      <c r="G16" s="191" t="s">
        <v>165</v>
      </c>
      <c r="H16" s="91"/>
      <c r="I16" s="159">
        <f>SUM(I9:I15)</f>
        <v>0</v>
      </c>
      <c r="J16" s="91"/>
      <c r="K16" s="92" t="str">
        <f>IF(I16&lt;=I17,"", "***You have exceeded your limit for flexible funding")</f>
        <v/>
      </c>
      <c r="L16" s="92"/>
      <c r="M16" s="79"/>
    </row>
    <row r="17" spans="3:13" ht="15" hidden="1" customHeight="1" thickBot="1" x14ac:dyDescent="0.3">
      <c r="E17" s="155" t="s">
        <v>164</v>
      </c>
      <c r="F17" s="155"/>
      <c r="G17" s="153"/>
      <c r="H17" s="93"/>
      <c r="I17" s="160" t="str">
        <f>IF('Service details and summary'!D24&gt;=5000,'Service details and summary'!D24*0.25,"$0")</f>
        <v>$0</v>
      </c>
      <c r="J17" s="93"/>
      <c r="K17" s="79"/>
      <c r="L17" s="79"/>
      <c r="M17" s="79"/>
    </row>
    <row r="18" spans="3:13" ht="15.75" thickBot="1" x14ac:dyDescent="0.3">
      <c r="G18" s="152" t="s">
        <v>192</v>
      </c>
      <c r="H18" s="156"/>
      <c r="I18" s="172">
        <f>'Service details and summary'!F27</f>
        <v>0</v>
      </c>
      <c r="J18" s="94"/>
      <c r="K18" s="79"/>
      <c r="L18" s="79"/>
      <c r="M18" s="79"/>
    </row>
    <row r="19" spans="3:13" x14ac:dyDescent="0.25">
      <c r="C19" s="1" t="str">
        <f>'Service details and summary'!B30</f>
        <v>School Readiness Funding annual plan 2020 for -</v>
      </c>
    </row>
  </sheetData>
  <sheetProtection algorithmName="SHA-512" hashValue="3hyJNNJI54H+60Qkc8SnIZgMmFhlIarCA0dcLZzJ8PbMkKVJ+l25CfNs4kdoo4CgbyKY3EwrTLRevsS43h92qA==" saltValue="R16wAuQjxi6DCIdMBDI9Bw==" spinCount="100000" sheet="1" objects="1" scenarios="1" selectLockedCells="1"/>
  <conditionalFormatting sqref="I18">
    <cfRule type="cellIs" priority="1" operator="lessThan">
      <formula>0</formula>
    </cfRule>
  </conditionalFormatting>
  <dataValidations count="1">
    <dataValidation type="decimal" operator="greaterThanOrEqual" allowBlank="1" showInputMessage="1" showErrorMessage="1" error="Please enter a valid number" sqref="I9:I15">
      <formula1>0</formula1>
    </dataValidation>
  </dataValidations>
  <pageMargins left="0.23622047244094491" right="0.23622047244094491" top="0.31496062992125984" bottom="0.31496062992125984" header="0.31496062992125984" footer="0.31496062992125984"/>
  <pageSetup paperSize="9" scale="8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A01D47DD30CBB54F95863B7DC80A2CEC" ma:contentTypeVersion="12" ma:contentTypeDescription="WebCM Documents Content Type" ma:contentTypeScope="" ma:versionID="e4139b3a0e7d3d8cb92e2992b6712403">
  <xsd:schema xmlns:xsd="http://www.w3.org/2001/XMLSchema" xmlns:xs="http://www.w3.org/2001/XMLSchema" xmlns:p="http://schemas.microsoft.com/office/2006/metadata/properties" xmlns:ns1="http://schemas.microsoft.com/sharepoint/v3" xmlns:ns2="76b566cd-adb9-46c2-964b-22eba181fd0b" xmlns:ns3="cb9114c1-daad-44dd-acad-30f4246641f2" targetNamespace="http://schemas.microsoft.com/office/2006/metadata/properties" ma:root="true" ma:fieldsID="df9e21a9d9be030ba6d9139b7d031c32" ns1:_="" ns2:_="" ns3:_="">
    <xsd:import namespace="http://schemas.microsoft.com/sharepoint/v3"/>
    <xsd:import namespace="76b566cd-adb9-46c2-964b-22eba181fd0b"/>
    <xsd:import namespace="cb9114c1-daad-44dd-acad-30f4246641f2"/>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2:PublishingStartDate" minOccurs="0"/>
                <xsd:element ref="ns1:PublishingExpirationDate" minOccurs="0"/>
                <xsd:element ref="ns3:TaxCatchAll" minOccurs="0"/>
                <xsd:element ref="ns2:pfad5814e62747ed9f131defefc62dac" minOccurs="0"/>
                <xsd:element ref="ns2:a319977fc8504e09982f090ae1d7c602" minOccurs="0"/>
                <xsd:element ref="ns2:ofbb8b9a280a423a91cf717fb81349cd" minOccurs="0"/>
                <xsd:element ref="ns2:b1688cb4a3a940449dc8286705012a42" minOccurs="0"/>
                <xsd:element ref="ns2:hyperlink" minOccurs="0"/>
                <xsd:element ref="ns2:hyperlink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Training" ma:internalName="DEECD_Publisher">
      <xsd:simpleType>
        <xsd:restriction base="dms:Text">
          <xsd:maxLength value="255"/>
        </xsd:restriction>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b566cd-adb9-46c2-964b-22eba181fd0b"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fad5814e62747ed9f131defefc62dac" ma:index="19" nillable="true" ma:taxonomy="true" ma:internalName="pfad5814e62747ed9f131defefc62dac" ma:taxonomyFieldName="DEECD_SubjectCategory" ma:displayName="Subject Category" ma:readOnly="false"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element name="a319977fc8504e09982f090ae1d7c602" ma:index="20" nillable="true" ma:taxonomy="true" ma:internalName="a319977fc8504e09982f090ae1d7c602" ma:taxonomyFieldName="DEECD_ItemType" ma:displayName="Item Type" ma:default="10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1" nillable="true" ma:taxonomy="true" ma:internalName="ofbb8b9a280a423a91cf717fb81349cd" ma:taxonomyFieldName="DEECD_Author" ma:displayName="Author" ma:default="94;#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2"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hyperlink" ma:index="24"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hyperlink2" ma:index="25" nillable="true" ma:displayName="hyperlink2" ma:format="Hyperlink" ma:internalName="hyperlink2"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a319977fc8504e09982f090ae1d7c602 xmlns="76b566cd-adb9-46c2-964b-22eba181fd0b">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TaxCatchAll xmlns="cb9114c1-daad-44dd-acad-30f4246641f2">
      <Value>101</Value>
      <Value>94</Value>
    </TaxCatchAll>
    <DEECD_Expired xmlns="http://schemas.microsoft.com/sharepoint/v3">false</DEECD_Expired>
    <DEECD_Keywords xmlns="http://schemas.microsoft.com/sharepoint/v3" xsi:nil="true"/>
    <PublishingExpirationDate xmlns="http://schemas.microsoft.com/sharepoint/v3" xsi:nil="true"/>
    <DEECD_Description xmlns="http://schemas.microsoft.com/sharepoint/v3">school readiness funding annual plan</DEECD_Description>
    <b1688cb4a3a940449dc8286705012a42 xmlns="76b566cd-adb9-46c2-964b-22eba181fd0b">
      <Terms xmlns="http://schemas.microsoft.com/office/infopath/2007/PartnerControls"/>
    </b1688cb4a3a940449dc8286705012a42>
    <PublishingStartDate xmlns="76b566cd-adb9-46c2-964b-22eba181fd0b" xsi:nil="true"/>
    <ofbb8b9a280a423a91cf717fb81349cd xmlns="76b566cd-adb9-46c2-964b-22eba181fd0b">
      <Terms xmlns="http://schemas.microsoft.com/office/infopath/2007/PartnerControls">
        <TermInfo xmlns="http://schemas.microsoft.com/office/infopath/2007/PartnerControls">
          <TermName xmlns="http://schemas.microsoft.com/office/infopath/2007/PartnerControls">Education</TermName>
          <TermId xmlns="http://schemas.microsoft.com/office/infopath/2007/PartnerControls">5232e41c-5101-41fe-b638-7d41d1371531</TermId>
        </TermInfo>
      </Terms>
    </ofbb8b9a280a423a91cf717fb81349cd>
    <pfad5814e62747ed9f131defefc62dac xmlns="76b566cd-adb9-46c2-964b-22eba181fd0b">
      <Terms xmlns="http://schemas.microsoft.com/office/infopath/2007/PartnerControls"/>
    </pfad5814e62747ed9f131defefc62dac>
    <hyperlink xmlns="76b566cd-adb9-46c2-964b-22eba181fd0b">
      <Url xsi:nil="true"/>
      <Description xsi:nil="true"/>
    </hyperlink>
    <hyperlink2 xmlns="76b566cd-adb9-46c2-964b-22eba181fd0b">
      <Url xsi:nil="true"/>
      <Description xsi:nil="true"/>
    </hyperlink2>
  </documentManagement>
</p:properties>
</file>

<file path=customXml/itemProps1.xml><?xml version="1.0" encoding="utf-8"?>
<ds:datastoreItem xmlns:ds="http://schemas.openxmlformats.org/officeDocument/2006/customXml" ds:itemID="{63E5FC8B-8BA3-4290-ABF5-C53E865C22CB}"/>
</file>

<file path=customXml/itemProps2.xml><?xml version="1.0" encoding="utf-8"?>
<ds:datastoreItem xmlns:ds="http://schemas.openxmlformats.org/officeDocument/2006/customXml" ds:itemID="{7C442B03-5B19-49DD-8424-1C5096A80F48}"/>
</file>

<file path=customXml/itemProps3.xml><?xml version="1.0" encoding="utf-8"?>
<ds:datastoreItem xmlns:ds="http://schemas.openxmlformats.org/officeDocument/2006/customXml" ds:itemID="{BDF99439-58C8-4694-A150-3D3E57F0A3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Home</vt:lpstr>
      <vt:lpstr>Introduction</vt:lpstr>
      <vt:lpstr>Service details and summary</vt:lpstr>
      <vt:lpstr>Collect data</vt:lpstr>
      <vt:lpstr>Question &amp; analyse</vt:lpstr>
      <vt:lpstr>Identify priority</vt:lpstr>
      <vt:lpstr>Plan allied health</vt:lpstr>
      <vt:lpstr>Select menu items</vt:lpstr>
      <vt:lpstr>Flexible funding items</vt:lpstr>
      <vt:lpstr>Finalise plan</vt:lpstr>
      <vt:lpstr>Lookups</vt:lpstr>
      <vt:lpstr>Access_and_Inclusion</vt:lpstr>
      <vt:lpstr>Accessandinclusion</vt:lpstr>
      <vt:lpstr>AccessInclusion</vt:lpstr>
      <vt:lpstr>Communication</vt:lpstr>
      <vt:lpstr>Menu</vt:lpstr>
      <vt:lpstr>Menu_Items</vt:lpstr>
      <vt:lpstr>'Finalise plan'!Print_Area</vt:lpstr>
      <vt:lpstr>'Flexible funding items'!Print_Area</vt:lpstr>
      <vt:lpstr>Home!Print_Area</vt:lpstr>
      <vt:lpstr>Introduction!Print_Area</vt:lpstr>
      <vt:lpstr>'Collect data'!Print_Titles</vt:lpstr>
      <vt:lpstr>'Flexible funding items'!Print_Titles</vt:lpstr>
      <vt:lpstr>'Plan allied health'!Print_Titles</vt:lpstr>
      <vt:lpstr>'Question &amp; analyse'!Print_Titles</vt:lpstr>
      <vt:lpstr>'Select menu items'!Print_Titles</vt:lpstr>
      <vt:lpstr>Wellbeing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2019-09-13T02:29:55Z</dcterms:created>
  <dcterms:modified xsi:type="dcterms:W3CDTF">2019-09-26T07:05:27Z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0x0101008840106FE30D4F50BC61A726A7CA6E3800A01D47DD30CBB54F95863B7DC80A2CEC</vt:lpwstr>
  </property>
  <property fmtid="{D5CDD505-2E9C-101B-9397-08002B2CF9AE}" pid="3" name="DEECD_Author">
    <vt:lpwstr>94;#Education|5232e41c-5101-41fe-b638-7d41d1371531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
  </property>
</Properties>
</file>