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770762\Documents\Annual Report\Datavic upload files\"/>
    </mc:Choice>
  </mc:AlternateContent>
  <bookViews>
    <workbookView xWindow="0" yWindow="0" windowWidth="25410" windowHeight="10035"/>
  </bookViews>
  <sheets>
    <sheet name="Strategy, review and regulation" sheetId="2" r:id="rId1"/>
    <sheet name="Early Childhood Development" sheetId="3" r:id="rId2"/>
    <sheet name="School Education - Primary" sheetId="4" r:id="rId3"/>
    <sheet name="School Education - Secondary" sheetId="5" r:id="rId4"/>
    <sheet name="Training, Higher Education, Wor" sheetId="6" r:id="rId5"/>
    <sheet name="Suport Services Development" sheetId="7" r:id="rId6"/>
    <sheet name="Support for Students with Disab" sheetId="8" r:id="rId7"/>
  </sheets>
  <definedNames>
    <definedName name="_xlnm._FilterDatabase" localSheetId="1" hidden="1">'Early Childhood Development'!$A$1:$M$25</definedName>
    <definedName name="_xlnm._FilterDatabase" localSheetId="2" hidden="1">'School Education - Primary'!$A$1:$M$40</definedName>
    <definedName name="_xlnm._FilterDatabase" localSheetId="3" hidden="1">'School Education - Secondary'!$A$1:$M$44</definedName>
    <definedName name="_xlnm._FilterDatabase" localSheetId="0" hidden="1">'Strategy, review and regulation'!$A$1:$M$17</definedName>
    <definedName name="_xlnm._FilterDatabase" localSheetId="5" hidden="1">'Suport Services Development'!$A$1:$M$23</definedName>
    <definedName name="_xlnm._FilterDatabase" localSheetId="6" hidden="1">'Support for Students with Disab'!$A$1:$M$16</definedName>
    <definedName name="_xlnm._FilterDatabase" localSheetId="4" hidden="1">'Training, Higher Education, Wor'!$A$1:$M$31</definedName>
    <definedName name="_xlnm.Print_Area" localSheetId="1">'Early Childhood Development'!$A$1:$I$14</definedName>
    <definedName name="_xlnm.Print_Area" localSheetId="2">'School Education - Primary'!$A$1:$I$29</definedName>
    <definedName name="_xlnm.Print_Area" localSheetId="3">'School Education - Secondary'!$A$1:$I$33</definedName>
    <definedName name="_xlnm.Print_Area" localSheetId="0">'Strategy, review and regulation'!$A$1:$I$6</definedName>
    <definedName name="_xlnm.Print_Area" localSheetId="5">'Suport Services Development'!$A$1:$I$12</definedName>
    <definedName name="_xlnm.Print_Area" localSheetId="6">'Support for Students with Disab'!$A$1:$I$5</definedName>
    <definedName name="_xlnm.Print_Area" localSheetId="4">'Training, Higher Education, Wor'!$A$1:$I$20</definedName>
    <definedName name="_xlnm.Print_Titles" localSheetId="1">'Early Childhood Development'!$1:$1</definedName>
    <definedName name="_xlnm.Print_Titles" localSheetId="2">'School Education - Primary'!$1:$1</definedName>
    <definedName name="_xlnm.Print_Titles" localSheetId="3">'School Education - Secondary'!$1:$1</definedName>
    <definedName name="_xlnm.Print_Titles" localSheetId="0">'Strategy, review and regulation'!$1:$1</definedName>
    <definedName name="_xlnm.Print_Titles" localSheetId="5">'Suport Services Development'!$1:$1</definedName>
    <definedName name="_xlnm.Print_Titles" localSheetId="6">'Support for Students with Disab'!$1:$1</definedName>
    <definedName name="_xlnm.Print_Titles" localSheetId="4">'Training, Higher Education, Wor'!$1:$1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8" l="1"/>
  <c r="L4" i="8"/>
  <c r="L3" i="8"/>
  <c r="L2" i="8"/>
  <c r="L12" i="7"/>
  <c r="L11" i="7"/>
  <c r="L10" i="7"/>
  <c r="L9" i="7"/>
  <c r="L8" i="7"/>
  <c r="L7" i="7"/>
  <c r="L6" i="7"/>
  <c r="L5" i="7"/>
  <c r="L4" i="7"/>
  <c r="L3" i="7"/>
  <c r="L2" i="7"/>
  <c r="L20" i="6"/>
  <c r="L18" i="6"/>
  <c r="L17" i="6"/>
  <c r="L15" i="6"/>
  <c r="L9" i="6"/>
  <c r="L8" i="6"/>
  <c r="L7" i="6"/>
  <c r="L6" i="6"/>
  <c r="L5" i="6"/>
  <c r="L4" i="6"/>
  <c r="L2" i="6"/>
  <c r="L3" i="6"/>
  <c r="L33" i="5" l="1"/>
  <c r="L30" i="5"/>
  <c r="L29" i="5"/>
  <c r="L28" i="5"/>
  <c r="L27" i="5"/>
  <c r="L26" i="5"/>
  <c r="L25" i="5"/>
  <c r="L24" i="5"/>
  <c r="L23" i="5"/>
  <c r="L22" i="5"/>
  <c r="L21" i="5"/>
  <c r="L20" i="5"/>
  <c r="L19" i="5"/>
  <c r="L18" i="5"/>
  <c r="L17" i="5"/>
  <c r="L16" i="5"/>
  <c r="L15" i="5"/>
  <c r="L14" i="5"/>
  <c r="L13" i="5"/>
  <c r="L12" i="5"/>
  <c r="L10" i="5"/>
  <c r="L9" i="5"/>
  <c r="L8" i="5"/>
  <c r="L7" i="5"/>
  <c r="L6" i="5"/>
  <c r="L5" i="5"/>
  <c r="L4" i="5"/>
  <c r="L3" i="5"/>
  <c r="L2" i="5"/>
  <c r="L29" i="4"/>
  <c r="L27" i="4"/>
  <c r="L26" i="4"/>
  <c r="L25" i="4"/>
  <c r="L24" i="4"/>
  <c r="L23" i="4"/>
  <c r="L22" i="4"/>
  <c r="L21" i="4"/>
  <c r="L20" i="4"/>
  <c r="L19" i="4"/>
  <c r="L18" i="4"/>
  <c r="L17" i="4"/>
  <c r="L16" i="4"/>
  <c r="L15" i="4"/>
  <c r="L14" i="4"/>
  <c r="L10" i="4"/>
  <c r="L9" i="4"/>
  <c r="L8" i="4"/>
  <c r="L7" i="4"/>
  <c r="L6" i="4"/>
  <c r="L5" i="4"/>
  <c r="L3" i="4"/>
  <c r="L2" i="4"/>
  <c r="L2" i="2"/>
  <c r="L3" i="2"/>
  <c r="L4" i="2"/>
  <c r="L5" i="2"/>
  <c r="L6" i="2"/>
  <c r="L14" i="3"/>
  <c r="L11" i="3"/>
  <c r="L9" i="3"/>
  <c r="L8" i="3"/>
  <c r="L7" i="3"/>
  <c r="L5" i="3"/>
  <c r="L6" i="3"/>
  <c r="L4" i="3"/>
  <c r="L3" i="3"/>
  <c r="L2" i="3"/>
</calcChain>
</file>

<file path=xl/sharedStrings.xml><?xml version="1.0" encoding="utf-8"?>
<sst xmlns="http://schemas.openxmlformats.org/spreadsheetml/2006/main" count="822" uniqueCount="234">
  <si>
    <t xml:space="preserve">Budget Paper No.3 Performance Measures </t>
  </si>
  <si>
    <t>QQTC</t>
  </si>
  <si>
    <t>Unit of measure</t>
  </si>
  <si>
    <t>CON_FORM</t>
  </si>
  <si>
    <t>LIST 1</t>
  </si>
  <si>
    <t>Strategy Review and Regulation</t>
  </si>
  <si>
    <t>Number of registered training organisation quality audits and school reviews undertaken annually</t>
  </si>
  <si>
    <t>Quantity</t>
  </si>
  <si>
    <t>number</t>
  </si>
  <si>
    <t>Actual</t>
  </si>
  <si>
    <t>Education peak bodies that rate the Victorian Registration and Qualifications Authority (VRQA) effective or highly effective in performing its regulatory function</t>
  </si>
  <si>
    <t>Quality</t>
  </si>
  <si>
    <t>per cent</t>
  </si>
  <si>
    <t>Expected Outcome</t>
  </si>
  <si>
    <t>Regulated schools and Registered Training Organisations that rate the VRQA effective or highly effective in performing its regulatory function</t>
  </si>
  <si>
    <t>Percentage of government schools where an enrolment audit is conducted</t>
  </si>
  <si>
    <t xml:space="preserve">Total output cost </t>
  </si>
  <si>
    <t>Cost</t>
  </si>
  <si>
    <t>$ million</t>
  </si>
  <si>
    <t>Early Childhood Development</t>
  </si>
  <si>
    <t>Children funded to participate in kindergarten</t>
  </si>
  <si>
    <t>Kindergarten participation rate</t>
  </si>
  <si>
    <t>Total number of children receiving Early Childhood Intervention Services</t>
  </si>
  <si>
    <t>Education and care services offering a funded kindergarten program assessed as exceeding the National Quality Standard</t>
  </si>
  <si>
    <t>Education and care services offering a funded kindergarten program assessed as meeting or exceeding the National Quality Standard</t>
  </si>
  <si>
    <t>Families who are satisfied with the Early Childhood Intervention Services provided</t>
  </si>
  <si>
    <t>Children aged 0 to 1 month enrolled at maternal and child health services from birth notifications</t>
  </si>
  <si>
    <t>Timeliness</t>
  </si>
  <si>
    <t>School Education - Primary</t>
  </si>
  <si>
    <t>Average days lost due to absence at Year 5</t>
  </si>
  <si>
    <t>Average days lost due to absence at Year 6</t>
  </si>
  <si>
    <t>Investment in non-government schools (primary)</t>
  </si>
  <si>
    <t>Percentage of government primary school students receiving equity funding</t>
  </si>
  <si>
    <t>Number of teachers completed professional development as Mathematics and Science Specialists</t>
  </si>
  <si>
    <t>Number of Assistant Principals participating in leadership development programs, including the Aspiring Principals Program</t>
  </si>
  <si>
    <t>Number of Principals participating in statewide, centrally funded leadership development programs, including the Expert Leaders of Education Program</t>
  </si>
  <si>
    <t>Number of school staff who are not Principals or Assistant Principals participating in leadership development programs, including the Aspiring Principals Program and the Local Leaders Program</t>
  </si>
  <si>
    <t>Parent satisfaction with primary schooling on a 100-point scale</t>
  </si>
  <si>
    <t>100-point scale</t>
  </si>
  <si>
    <t>Percentage of Aboriginal students above the bottom three bands for numeracy in Year 3 (National Assessment Program Literacy and Numeracy – NAPLAN testing)</t>
  </si>
  <si>
    <t>Percentage of Aboriginal students above the bottom three bands for numeracy in Year 5 (NAPLAN testing)</t>
  </si>
  <si>
    <t>Percentage of Aboriginal students above the bottom three bands for reading in Year 3 (NAPLAN testing)</t>
  </si>
  <si>
    <t>Percentage of Aboriginal students above the bottom three bands for reading in Year 5 (NAPLAN testing)</t>
  </si>
  <si>
    <t>Percentage of students above the bottom three bands for numeracy in Year 3 (NAPLAN testing)</t>
  </si>
  <si>
    <t>Percentage of students above the bottom three bands for numeracy in Year 5 (NAPLAN testing)</t>
  </si>
  <si>
    <t>Percentage of students above the bottom three bands for reading in Year 3 (NAPLAN testing)</t>
  </si>
  <si>
    <t>Percentage of students above the bottom three bands for reading in Year 5 (NAPLAN testing)</t>
  </si>
  <si>
    <t xml:space="preserve">Percentage of students in the top two bands for numeracy in Year 3 (NAPLAN testing)         </t>
  </si>
  <si>
    <t>Percentage of students in the top two bands for numeracy in Year 5 (NAPLAN testing)</t>
  </si>
  <si>
    <t>Percentage of students in the top two bands for reading in Year 3 (NAPLAN testing)</t>
  </si>
  <si>
    <t>Percentage of students in the top two bands for reading in Year 5 (NAPLAN testing)</t>
  </si>
  <si>
    <t>Years 5–6 students' opinion of their connectedness with the school</t>
  </si>
  <si>
    <t>number (1-5)</t>
  </si>
  <si>
    <t>Total output cost</t>
  </si>
  <si>
    <t>School Education - Secondary</t>
  </si>
  <si>
    <t>Investment in non-government schools (secondary)</t>
  </si>
  <si>
    <t>Number of school students enrolled in Victorian Certificate of Applied Learning</t>
  </si>
  <si>
    <t>Number of school students participating in accredited vocational programs</t>
  </si>
  <si>
    <t>Number of school-based apprentices/trainees</t>
  </si>
  <si>
    <t>Proportion of all secondary schools offering vocational options to students as part of their secondary school certificate</t>
  </si>
  <si>
    <t>Number of students for which government secondary schools are funded to ‘catch up’</t>
  </si>
  <si>
    <t>Percentage of government secondary school students receiving equity funding</t>
  </si>
  <si>
    <t>Average days lost due to absence  in Years 11 and 12</t>
  </si>
  <si>
    <t>Average days lost due to absence in Years 7–10</t>
  </si>
  <si>
    <t>Median VCE study score</t>
  </si>
  <si>
    <t>Parent satisfaction with secondary schooling on a 100-point scale</t>
  </si>
  <si>
    <t>Percentage of Aboriginal students above the bottom three bands for numeracy in Year 7 (NAPLAN testing)</t>
  </si>
  <si>
    <t>Percentage of Aboriginal students above the bottom three bands for numeracy in Year 9 (NAPLAN testing)</t>
  </si>
  <si>
    <t>Percentage of Aboriginal students above the bottom three bands for reading in Year 7 (NAPLAN testing)</t>
  </si>
  <si>
    <t>Percentage of Aboriginal students above the bottom three bands for reading in Year 9 (NAPLAN testing)</t>
  </si>
  <si>
    <t>Percentage of school leavers completing a VCE VET program in a school progressing to further education, training or work</t>
  </si>
  <si>
    <t>Percentage of school leavers completing an Intermediate or Senior Victorian Certificate of Applied Learning in a school progressing to further education, training or work</t>
  </si>
  <si>
    <t>Percentage of students above the bottom three bands for numeracy in Year 7 (NAPLAN testing)</t>
  </si>
  <si>
    <t>Percentage of students above the bottom three bands for numeracy in Year 9 (NAPLAN testing)</t>
  </si>
  <si>
    <t>Percentage of students above the bottom three bands for reading in Year 7 (NAPLAN testing)</t>
  </si>
  <si>
    <t>Percentage of students above the bottom three bands for reading in Year 9 (NAPLAN testing)</t>
  </si>
  <si>
    <t>Percentage of students in the top two bands for numeracy in Year 7 (NAPLAN testing)</t>
  </si>
  <si>
    <t>Percentage of students in the top two bands for numeracy in Year 9 (NAPLAN testing)</t>
  </si>
  <si>
    <t>Percentage of students in the top two bands for reading in Year 7 (NAPLAN testing)</t>
  </si>
  <si>
    <t>Percentage of students in the top two bands for reading in Year 9 (NAPLAN testing)</t>
  </si>
  <si>
    <t>Percentage of students who remain at school from Year 7 to Year 12</t>
  </si>
  <si>
    <t>Percentage of Victorian Certificate of Applied Learning Certificates satisfactorily completed by school students</t>
  </si>
  <si>
    <t>Years 7–9 students' opinion of their connectedness with the school</t>
  </si>
  <si>
    <t>Training, Higher Education, Workforce Development and Skills</t>
  </si>
  <si>
    <t>Number of government subsidised course enrolments</t>
  </si>
  <si>
    <t>Number of pre-accredited module enrolments government subsidised through the Adult Community and Further Education (ACFE) Board – Adult Community Education organisations and Adult Education Institutes</t>
  </si>
  <si>
    <t>Number of students enrolled in government subsidised courses</t>
  </si>
  <si>
    <t>Number of students without Year 12, Certificate II or above enrolled in foundation courses</t>
  </si>
  <si>
    <t>Grants to support workforce development, skills sector reform, structural adjustment and job creation initiatives</t>
  </si>
  <si>
    <t>Participation rate of 15–24 year olds in government subsidised training and further education in Victoria</t>
  </si>
  <si>
    <t>Participation rate of 25–64 year olds in government subsidised training and further education in Victoria</t>
  </si>
  <si>
    <t>Proportion of VET completers who are satisfied with their training</t>
  </si>
  <si>
    <t>Proportion of VET completers with an improved employment status after training</t>
  </si>
  <si>
    <t>Support Services Delivery</t>
  </si>
  <si>
    <t>Eligible Primary School students in receipt of Camps, Sports and Excursions Fund</t>
  </si>
  <si>
    <t>Eligible Secondary School students in receipt of Camps, Sports and Excursions Fund</t>
  </si>
  <si>
    <t>Investment in student welfare and support</t>
  </si>
  <si>
    <t>Investment in travelling allowances and transport support (not including special needs students)</t>
  </si>
  <si>
    <t>Prep-aged students assessed by school nurses</t>
  </si>
  <si>
    <t>School students (government) supported by conveyance allowance</t>
  </si>
  <si>
    <t>School students (non-government) supported by conveyance allowance</t>
  </si>
  <si>
    <t>Schools allocated a nurse through the Secondary School Nursing Program</t>
  </si>
  <si>
    <t>Schools funded for primary welfare officers</t>
  </si>
  <si>
    <t>School satisfaction with student support services</t>
  </si>
  <si>
    <t>Support for Students with Disabilities</t>
  </si>
  <si>
    <t>Eligible special school students provided with appropriate travel</t>
  </si>
  <si>
    <t>Students funded under the disabilities program in government schools as a proportion of the total student population</t>
  </si>
  <si>
    <t>Parent satisfaction with special education on a 100-point scale</t>
  </si>
  <si>
    <t>Non-Cost</t>
  </si>
  <si>
    <t>Total</t>
  </si>
  <si>
    <t>Result</t>
  </si>
  <si>
    <t xml:space="preserve">Per cent variation </t>
  </si>
  <si>
    <t>Comments</t>
  </si>
  <si>
    <t>Maternal and child health clients with children aged 0-1 year receiving additional support through enhanced maternal and child health services</t>
  </si>
  <si>
    <t>Total number of Maternal and Child Health Service clients (aged 0-1 year)</t>
  </si>
  <si>
    <t>5-point scale</t>
  </si>
  <si>
    <r>
      <t>2017</t>
    </r>
    <r>
      <rPr>
        <b/>
        <sz val="11"/>
        <color theme="1"/>
        <rFont val="Arial"/>
        <family val="2"/>
      </rPr>
      <t>–</t>
    </r>
    <r>
      <rPr>
        <b/>
        <sz val="11"/>
        <color rgb="FF000000"/>
        <rFont val="Arial"/>
        <family val="2"/>
      </rPr>
      <t>18 Published Target</t>
    </r>
  </si>
  <si>
    <r>
      <t>2017</t>
    </r>
    <r>
      <rPr>
        <b/>
        <sz val="11"/>
        <color theme="1"/>
        <rFont val="Arial"/>
        <family val="2"/>
      </rPr>
      <t>–</t>
    </r>
    <r>
      <rPr>
        <b/>
        <sz val="11"/>
        <color rgb="FF000000"/>
        <rFont val="Arial"/>
        <family val="2"/>
      </rPr>
      <t>18 Actual</t>
    </r>
  </si>
  <si>
    <r>
      <t>2017</t>
    </r>
    <r>
      <rPr>
        <b/>
        <sz val="11"/>
        <color theme="1"/>
        <rFont val="Arial"/>
        <family val="2"/>
      </rPr>
      <t>–</t>
    </r>
    <r>
      <rPr>
        <b/>
        <sz val="11"/>
        <color rgb="FF000000"/>
        <rFont val="Arial"/>
        <family val="2"/>
      </rPr>
      <t>18 DET Output</t>
    </r>
  </si>
  <si>
    <t>Target not achieved - more than 5% variance</t>
  </si>
  <si>
    <t>Provider audit and review cycles are scheduled on the anniversary of a provider’s registration and therefore vary from year to year. The 2017–18 Actual is lower than the 2017–18 Target due to the cancellation of RTO audits and the shift of some RTOs to the national regulator.</t>
  </si>
  <si>
    <t>The 2017–18 Actual is lower than the 2017–18 Target due to the measure being based on a small survey where results can be prone to fluctuation.</t>
  </si>
  <si>
    <t>Target achieved or exceeded</t>
  </si>
  <si>
    <t>The 2017–18 Actual is higher than the 2017–18 Target due to schools and RTOs reporting higher satisfaction with the VRQA.</t>
  </si>
  <si>
    <t xml:space="preserve">This performance measure relates to the calendar year. </t>
  </si>
  <si>
    <t>The higher 2017-18 Actual compared with the 2017–18 target is primarily due to the continuation of the Department's development, planning and monitoring of strategic policy settings across all stages of learning. In addition, the increase in output cost reflects the ongoing support for regulation that ensures quality education and training is delivered, contributing to the Department’s objectives.</t>
  </si>
  <si>
    <t xml:space="preserve">The 2017–18 Actual is higher than the 2017–18 Target due to a larger than anticipated four‑year‑old population in 2017. </t>
  </si>
  <si>
    <t>Target not achieved - less than 5% variance</t>
  </si>
  <si>
    <t>This performance measure relates to the calendar year. This performance measure excludes children who participate in a second year of the four-year-old kindergarten program.
The 2017–18 Actual is an estimate based on the most recently available preliminary ABS estimated resident population (ERP) data. Note that this measure is not directly comparable with previous years as the ABS is rebasing its ERP data on the 2016 Census of Population and Housing.</t>
  </si>
  <si>
    <t xml:space="preserve">The performance measure may underestimate the proportion of clients receiving enhanced maternal and child health services due to potential overestimation of universal enrolments associated with the introduction of a new maternal and child health IT system. </t>
  </si>
  <si>
    <t>The 2017–18 Actual is higher than the 2017–18 Target due to potential overestimation of universal enrolments associated with the introduction of a new maternal and child health IT system and growth in the 0 to 1-year age population.</t>
  </si>
  <si>
    <t>The 2017–18 Actual reflects an additional 591 Early Childhood Intervention Services (ECIS) places funded in the 2017–18 National Disability Insurance Scheme (NDIS) transitional support for clients and providers State budget initiative to reduce the statewide waiting list until full scheme implementation of the NDIS.</t>
  </si>
  <si>
    <t>This performance measure relates to the calendar year.</t>
  </si>
  <si>
    <t>This performance measure includes internal and external providers.</t>
  </si>
  <si>
    <t>Parent satisfaction with kindergarten services</t>
  </si>
  <si>
    <t>This performance measure relates to the calendar year. The performance measure includes funded kindergarten providers. The 2017–18 Actual is higher than the 2017–18 Target due to higher than expected parental satisfaction with kindergarten services in the first full year of the survey.</t>
  </si>
  <si>
    <t xml:space="preserve">The performance measure may overestimate universal enrolments due to data anomalies associated with the introduction of a new maternal and child health IT system. </t>
  </si>
  <si>
    <t>Contribution to National Disability Insurance Scheme costs paid on time</t>
  </si>
  <si>
    <t>This performance measure relates to the financial year. This performance measure reports on DET payments to the Department of Health and Human Services based on the transition of DET clients.</t>
  </si>
  <si>
    <t xml:space="preserve">Timely transfer of client data that complies with the agreed schedule and the NDIA data standard to the NDIA  </t>
  </si>
  <si>
    <t>New performance measure for 2017–18 to reflect the agreement reached between DHHS, DET and NDIA on data transfer. This performance measure relates to the financial year.</t>
  </si>
  <si>
    <t>The higher 2017–18 Actual compared with the 2017–18 target primarily reflects the extension of the Commonwealth Funding for Universal access. This is offset by a higher carryforward from 2017–18 into 2018–19 than budgeted.</t>
  </si>
  <si>
    <t>This performance measure relates to the calendar year. This performance measure refers to government schools only. The attendance rate covers all absences, including those due to illness and approved family holidays. A lower figure is more desirable, as it indicates that students are having fewer days away from school.
The 2017–18 Actual is higher than the 2017–18 Target due to an increase in student absence across most year levels, with some indication of a ‘reporting effect’ resulting from the system’s continued focus on identifying student absence.</t>
  </si>
  <si>
    <t>This performance measure relates to the calendar year. This performance measure refers to government schools only. The attendance rate covers all absences, including those due to illness and approved family holidays. A lower figure is more desirable, as it indicates that students are having fewer days away from school. 
The 2017–18 Actual is higher than the 2017–18 Target due to an increase in student absence across most year levels, with some indication of a ‘reporting effect’ resulting from the system’s continued focus on identifying student absence.</t>
  </si>
  <si>
    <t>Average days lost due to absence for Aboriginal students in Years Prep to 6</t>
  </si>
  <si>
    <t>New performance measure for 2017–18 to reflect Government priorities regarding Education State and Breaking the Link between disadvantage and achievement. This performance measure relates to the calendar year. This performance measure refers to government schools only. 
The 2017–18 Actual is higher than the 2017–18 Target due to an increase in student absence across most year levels, with some indication of a ‘reporting effect’ resulting from the system’s continued focus on identifying student absence. This cohort is small in number and data is subject to volatility.</t>
  </si>
  <si>
    <t>The 2017-18 Actual is higher than the 2017-18 target which primarily reflects the inclusion of grants to non-government schools for capital works.</t>
  </si>
  <si>
    <t>This performance measure relates to the calendar year. This performance measure refers to government schools only. The 2017–18 Actual is lower than the 2017–18 Target as fewer students met student family occupation and education eligibility requirements, as more parents reported in enrolment data as having a bachelor or higher degree than in previous data.</t>
  </si>
  <si>
    <t>This performance measure relates to the calendar year. This performance measure refers to government schools only.</t>
  </si>
  <si>
    <t xml:space="preserve">This performance measure relates to the calendar year. This performance measure refers to government schools only. 
The 2017–18 Actual is higher than the 2017–18 Target as Bastow Institute of Educational Leadership (Bastow) delivered more professional practice workshops in 2017 (in comparison to previous years), as well as an increase in events relating to FISO and increased throughput in Bastow's Aspirant Principals program (UP). </t>
  </si>
  <si>
    <t>This performance measure relates to the calendar year. This performance measure refers to government schools only. 
The 2017–18 Actual is higher than the 2017–18 Target as Bastow delivered more professional practice workshops in 2017 (in comparison to previous years), as well as an increase in events relating to FISO and a dedicated program for Network Chairs (WISE).</t>
  </si>
  <si>
    <t>This performance measure relates to the calendar year. This performance measure refers to government schools only. This performance measure includes all school staff (teaching and education support).
The 2017–18 Actual is higher than the 2017–18 Target as Bastow delivered more professional practice workshops in 2017 (in comparison to previous years), as well as an increase in events relating to FISO.</t>
  </si>
  <si>
    <t>Number of teachers completing mentoring training</t>
  </si>
  <si>
    <t>The performance measure for 2017–18 refers to government and non-government schools and early childhood teachers and reflects Government priorities regarding the Education State. The 2017–18 Actual is higher than the 2017–18 Target due to a larger than expected number of teachers attending professional learning from the early childhood sector.</t>
  </si>
  <si>
    <t>Number of Victorian schools participating as a ‘lead school’ for the Respectful Relationships initiative</t>
  </si>
  <si>
    <t>This performance measure relates to Victorian primary and secondary schools.
The 2017–18 Actual is higher than the 2017–18 Target due to additional schools across Victoria supporting implementation, leading to larger than expected numbers of schools, teachers and DET staff attending professional learning.</t>
  </si>
  <si>
    <t>Number of school-based staff who have participated in whole-school Respectful Relationships professional learning initiative</t>
  </si>
  <si>
    <t>This performance measure will include all school staff (teaching and education support). This performance measure relates to Victorian primary and secondary schools.
The 2017–18 Actual is higher than the 2017–18 Target due to additional schools across Victoria supporting implementation, leading to larger than expected numbers of schools, teachers and DET staff attending professional learning.</t>
  </si>
  <si>
    <t>This performance measure relates to the calendar year. This performance measure refers to government schools only. Data is drawn from the Parent Opinion survey, where a higher score represents a higher level of satisfaction. 
In 2017 the Department refreshed the Parent Opinion survey to reflect recent research. While overall results are comparable between surveys, the change to an online collection mode and order of questionnaire items may account for some variance in time series results.</t>
  </si>
  <si>
    <t>This performance measure relates to the calendar year. This performance measure includes government and non-government schools. The 2017–18 Actual is within the margin of error associated with NAPLAN testing for this cohort. NAPLAN results are subject to a small margin of error, common to any assessment program, reflected in a confidence interval of ± 3.55 percentage points.</t>
  </si>
  <si>
    <t>This performance measure relates to the calendar year. This performance measure includes government and non-government schools. The 2017–18 Actual is within the margin of error associated with NAPLAN testing for this cohort. NAPLAN results are subject to a small margin of error, common to any assessment program, reflected in a confidence interval of ± 3.76 percentage points.</t>
  </si>
  <si>
    <t>This performance measure relates to the calendar year. This performance measure includes government and non-government schools. NAPLAN results are subject to a small margin of error, common to any assessment program, reflected in a confidence interval of ± 3.57 percentage points.</t>
  </si>
  <si>
    <t>This performance measure relates to the calendar year. This performance measure includes government and non-government schools. The 2017–18 Actual is within the margin of error associated with NAPLAN testing for this cohort. NAPLAN results are subject to a small margin of error, common to any assessment program, reflected in a confidence interval of ± 3.70 percentage points.</t>
  </si>
  <si>
    <t>This performance measure relates to the calendar year. This performance measure includes government and non-government schools. NAPLAN results are subject to a small margin of error, common to any assessment program, reflected in a confidence interval of ± 0.92 percentage points.</t>
  </si>
  <si>
    <t>This performance measure relates to the calendar year. This performance measure includes government and non-government schools. The 2017–18 Actual is within the margin of error associated with NAPLAN testing for this cohort. NAPLAN results are subject to a small margin of error, common to any assessment program, reflected in a confidence interval of ± 1.01 percentage points.</t>
  </si>
  <si>
    <t>This performance measure relates to the calendar year. This performance measure includes government and non-government schools. NAPLAN results are subject to a small margin of error, common to any assessment program, reflected in a confidence interval of ± 0.83 percentage points.</t>
  </si>
  <si>
    <t>This performance measure relates to the calendar year. This performance measure includes government and non-government schools. NAPLAN results are subject to a small margin of error, common to any assessment program, reflected in the confidence interval of ± 0.96 percentage points.</t>
  </si>
  <si>
    <t>This performance measure relates to the calendar year. This performance measure includes government and non-government schools. NAPLAN results are subject to a small margin of error, common to any assessment program, reflected in a confidence interval of ± 1.07 percentage points.</t>
  </si>
  <si>
    <t>This performance measure relates to the calendar year. This performance measure includes government and non-government schools. NAPLAN results are subject to a small margin of error, common to any assessment program, reflected in a confidence interval of ± 0.98 percentage points.
The 2017–18 Actual is lower than the 2017–18 target, as NAPLAN results reflect student performance as assessed in May 2017 and upward shifts in student performance are expected in future years to reach the Education State in Schools targets. Implementation of the Education State in Schools reform agenda commenced in 2016.</t>
  </si>
  <si>
    <t>This performance measure relates to the calendar year. This performance measure includes government and non-government schools. NAPLAN results are subject to a small margin of error, common to any assessment program, reflected in a confidence interval of ± 1.06 percentage points.</t>
  </si>
  <si>
    <t>This performance measure relates to the calendar year. This performance measure includes government and non-government schools. NAPLAN results are subject to a small margin of error, common to any assessment program, reflected in a confidence interval of ± 1.00 percentage points.</t>
  </si>
  <si>
    <t>This performance measure relates to the calendar year. This performance measure refers to government schools only. Data are drawn from the Attitudes to School Survey, where a higher score represents a higher level of connectedness (that is, students feel they belong and enjoy attending school).
In 2017 the Department refreshed the Attitudes to School Survey to reflect recent research on what matters most to student outcomes. While overall results are comparable between surveys, the change to an online collection mode and order of questionnaire items may account for some variance in time series results.</t>
  </si>
  <si>
    <t>Schools that underwent a priority review increase the proportion of school improvement measure threshold standards met.</t>
  </si>
  <si>
    <t>This performance measure relates to the calendar year. This performance measure refers to government schools only. 
The 2017–18 Actual is higher than the 2017–18 Target, and positive variation from the target may be due to a reduction in the number of schools that underwent a priority review in 2016 compared to previous years, as well as the introduction of Education State reforms.</t>
  </si>
  <si>
    <t>The 2017–18 Actual is higher primarily reflecting the  shift from secondary to primary based on the higher number of primary students than budgeted. Overall, the School Education Output cost (Primary and Secondary) is lower primarily due to lower third party revenue, lower carryover into 2017–18 , and higher carry forward into 2018–19. These are offset by new funding decisions.</t>
  </si>
  <si>
    <t>This performance measure relates to the calendar year. This performance measure includes government and non-government schools. 
The 2017–18 Actual is higher than the 2017–18 Target, as an increasing proportion of students are undertaking VCAL at intermediate and senior levels as VCAL becomes more established as an alternative qualification to the Victorian Certificate of Education.</t>
  </si>
  <si>
    <t>This performance measure relates to the calendar year. This performance measure includes government and non-government schools.</t>
  </si>
  <si>
    <t xml:space="preserve">This performance measure relates to the calendar year. This performance measure includes government and non-government schools. 
The 2017–18 Actual is lower than the 2017–18 Target due to both data accuracy issues associated with the commencement of apprenticeships and traineeships in the final quarter in each of the last two years (impacting data quality), as well as the ongoing impact of regulatory work by the VRQA since 2015–16 to drive improvements in provider and program quality. </t>
  </si>
  <si>
    <t>This performance measure relates to the calendar year. This performance measure refers to government schools only. The 2017–18 Actual is higher than the 2017–18 Target due to changes in the catch-up eligibility policy. Students who were exempt from sitting NAPLAN and students who cannot be matched with their NAPLAN data have been included based on a cohort density of catch up students at the school they attend.</t>
  </si>
  <si>
    <t>This performance measure relates to the calendar year. This performance measure refers to government schools only. Average days lost covers all student absences, including those due to illness, approved family holidays and unapproved absences. A lower figure is more desirable, as it indicates that students are having fewer days away from school.
The 2017–18 Actual is higher than the 2017–18 Target due to an increase in student absence across most year levels, with some indication of a ‘reporting effect’ resulting from the system’s continued focus on identifying student absence.</t>
  </si>
  <si>
    <t>This performance measure relates to the calendar year. This performance measure refers to government schools only. Average days lost covers all student absences, including those due to illness, approved family holidays and unapproved absences. A lower figure is more desirable, as it indicates that students are having fewer days away from school. 
The 2017–18 Actual is higher than the 2017–18 Target due to an increase in student absence across most year levels, with some indication of a ‘reporting effect’ resulting from the system’s continued focus on identifying student absence.</t>
  </si>
  <si>
    <t>Average days lost due to absence for Aboriginal students in Years 7 to 12</t>
  </si>
  <si>
    <t>This performance measure refers to government schools only. Average days lost covers all student absences, including those due to illness, approved family holidays and unapproved absences. A lower figure is more desirable, as it indicates that students are having fewer days away from school.
The 2017–18 Actual is higher than the 2017–18 Target due to an increase in student absence across most year levels, with some indication of a ‘reporting effect’ resulting from the system’s continued focus on identifying student absence. This cohort is small in number and data is subject to volatility.</t>
  </si>
  <si>
    <t>This performance measure relates to the calendar year. This performance measure includes government and non-government schools. The 2017–18 Actual is within the margin of error associated with NAPLAN testing for this cohort. NAPLAN results are subject to a small margin of error, common to any assessment program, reflected in the confidence interval of ± 3.09 percentage points.</t>
  </si>
  <si>
    <t>This performance measure relates to the calendar year. This performance measure includes government and non-government schools. The 2017–18 Actual is within the margin of error associated with NAPLAN testing for this cohort. NAPLAN results are subject to a small margin of error, common to any assessment program, reflected in the confidence interval of ± 3.58 percentage points.</t>
  </si>
  <si>
    <t>This performance measure relates to the calendar year. This performance measure includes government and non-government schools. The 2017–18 Actual is within the margin of error associated with NAPLAN testing for this cohort. NAPLAN results are subject to a small margin of error, common to any assessment program, reflected in the confidence interval of ± 3.52 percentage points.</t>
  </si>
  <si>
    <t>This performance measure relates to the calendar year. This performance measure includes government and non-government schools. The 2017–18 Actual is within the margin of error associated with NAPLAN testing for this cohort. NAPLAN results are subject to a small margin of error, common to any assessment program, reflected in the confidence interval of ± 3.22 percentage points.</t>
  </si>
  <si>
    <t>This performance measure relates to the calendar year. This performance measure includes government and non-government schools. NAPLAN results are subject to a small margin of error, common to any assessment program, reflected in a confidence interval of ± 1.61 percentage points.</t>
  </si>
  <si>
    <t>This performance measure relates to the calendar year. This performance measure includes government and non-government schools. The 2017–18 Actual is within the margin of error associated with NAPLAN testing for this cohort. NAPLAN results are subject to a small margin of error, common to any assessment program, reflected in the confidence interval of ± 1.99 percentage points.</t>
  </si>
  <si>
    <t>This performance measure relates to the calendar year. This performance measure includes government and non-government schools. NAPLAN results are subject to a small margin of error, common to any assessment program, reflected in a confidence interval of ± 1.57 percentage points.</t>
  </si>
  <si>
    <t>This performance measure relates to the calendar year. This performance measure includes government and non-government schools. NAPLAN results are subject to a small margin of error, common to any assessment program, reflected in a confidence interval of ± 1.80 percentage points.</t>
  </si>
  <si>
    <t>This performance measure relates to the calendar year. This performance measure includes government and non-government schools. NAPLAN results are subject to a small margin of error, common to any assessment program, reflected in a confidence interval of ± 1.74 percentage points.</t>
  </si>
  <si>
    <t>This performance measure relates to the calendar year. This performance measure includes government and non-government schools. NAPLAN results are subject to a small margin of error, common to any assessment program, reflected in a confidence interval of ± 1.87 percentage points.
The 2017–18 Actual is lower than the 2017–18 Target, as NAPLAN results reflect student performance as assessed in May 2017 and upward shifts in student performance are expected in future years to reach the Education State in Schools targets. Implementation of the Education State in Schools reform agenda commenced in 2016.</t>
  </si>
  <si>
    <t>This performance measure relates to the calendar year. This performance measure includes government and non-government schools. NAPLAN results are subject to a small margin of error, common to any assessment program, reflected in a confidence interval of ± 1.50 percentage points.</t>
  </si>
  <si>
    <t xml:space="preserve">This performance measure relates to the calendar year. This performance measure includes government and non-government schools. NAPLAN results are subject to a small margin of error, common to any assessment program, reflected in a confidence interval of ± 1.46 percentage points.
The 2017–18 Actual is lower than the 2017–18 Target, as NAPLAN results reflect student performance as assessed in May 2017 and upward shifts in student performance are expected in future years to reach the Education State in Schools targets. Implementation of the Education State in Schools reform agenda commenced in 2016.
</t>
  </si>
  <si>
    <t xml:space="preserve">This performance measure relates to the calendar year. This performance measure refers to government schools only. Data are drawn from the Attitudes to School Survey, where a higher score represents a higher level of connectedness (that is, students feel they belong and enjoy attending school).
In 2017 the Department refreshed the Attitudes to School Survey to reflect recent research on what matters most to student outcomes. While overall results are comparable between surveys, the change to an online collection mode and order of questionnaire items may account for some variance in time series results.
</t>
  </si>
  <si>
    <t>Percentage of students in out of home care receiving targeted supports in school (LOOKOUT education support centres)</t>
  </si>
  <si>
    <t xml:space="preserve">This performance measure relates to the calendar year. This performance measure refers to government and non-government schools.
The 2017–18 Actual is higher than the 2017–18 Target largely due to the intensive efforts of the LOOKOUT teams in supporting schools to implement these key aspects of the partnering agreement. Due to emerging data collection processes, the 2017–18 data only reflects government schools, which have been the focus of LOOKOUT in this first year of operation. Including data on this measure from the Catholic and independent school sectors may reduce total proportion for students across the state, which has been reflected in the 2018–19 Target of 75 per cent. 
</t>
  </si>
  <si>
    <t>Proportion of Navigator program participants re-engaged in schooling</t>
  </si>
  <si>
    <t xml:space="preserve">This performance measure relates to the calendar year. This performance measure refers to government schools.
The 2017–18 Actual is lower than the 2017–18 Target due to underestimation of the complexity of Navigator clients and the support required to re-engage back in education. Additional case workers have recently been recruited across the pilot sites, which should help increase re-engagement numbers going forward.
</t>
  </si>
  <si>
    <t>This performance measure relates to the calendar year. The 2017–18 Actual is lower than the 2017–18 Target reflecting lower enrolments resulting from more rigorous contract allocation, targeting of training to Government priorities and substitution to university education.</t>
  </si>
  <si>
    <t>Number of government subsidised enrolments in TAFE networks</t>
  </si>
  <si>
    <t xml:space="preserve">number </t>
  </si>
  <si>
    <t>This performance measure relates to the 2017 calendar year. This performance measure includes TAFE institute and dual-sector providers. Data for 2017–18 relate to the 2017 calendar year.</t>
  </si>
  <si>
    <t>This performance measure relates to the 2017 calendar year.</t>
  </si>
  <si>
    <t>This performance measure relates to the 2017 calendar year. The 2017–18 Actual is lower than the 2017–18 Target reflecting lower enrolments resulting from more rigorous contract allocation, targeting of training to Government priorities and substitution to university education.</t>
  </si>
  <si>
    <t>This performance measure relates to the calendar year. The 2017–18 Actual is lower than the 2017–18 Target reflecting fewer course commencements in 2017 because of lower private provision related to a range of factors including more rigorous contract allocation. There were also fewer than expected enrolments continuing from previous years.</t>
  </si>
  <si>
    <t>This performance measure relates to the financial year.</t>
  </si>
  <si>
    <t>Number of government subsidised apprenticeship enrolments</t>
  </si>
  <si>
    <t>Proportion of government subsidised enrolments related to qualifications that will lead to jobs and economic growth</t>
  </si>
  <si>
    <t>Number of government subsidised enrolments by students living in regional Victoria</t>
  </si>
  <si>
    <t>Proportion of government subsidised enrolments by students eligible for fee concession</t>
  </si>
  <si>
    <t>Number of students with low prior education in government subsidised training at Certificate III or above</t>
  </si>
  <si>
    <t xml:space="preserve">This performance measure relates to the 2017 calendar year. The 2017–18 Actual is lower than the 2017–18 Target reflecting lower enrolments resulting from more rigorous contract allocation, targeting of training to Government priorities and substitution to university education. </t>
  </si>
  <si>
    <t>Proportion of employers of apprentices and trainees who are satisfied with training</t>
  </si>
  <si>
    <t>This performance measure relates to the calendar year. Data for 2017–18 relate to 2017 Victorian Employer Skills and Satisfaction survey of 2016 training experiences.</t>
  </si>
  <si>
    <t>This performance measure relates to the calendar year. Data for 2017–18 relate to 2017 Student Satisfaction survey of 2016 training experiences.</t>
  </si>
  <si>
    <t xml:space="preserve">This performance measure relates to the calendar year. Data for 2017–18 relate to 2017 Student Satisfaction survey of 2016 training experiences.
The 2017–18 Actual is lower than the 2017–18 Target, reflecting a combination of factors including: improved data quality in the latest survey (providing better estimates of outcomes than those on which the targets were based); a declining share of students who were unemployed before training (who achieve improved employment status more easily); and an increase in the share of students who were employed before training (and therefore who start from a higher employment outcome base).
</t>
  </si>
  <si>
    <t>Proportion of VET completers who achieved their main reason for training</t>
  </si>
  <si>
    <t>Number of government‑subsidised course completions</t>
  </si>
  <si>
    <t>This performance measure relates to the 2017 calendar year. The 2017–18 Actual is lower than the 2017–18 Target reflecting lower than expected completions of training commenced in previous years because of declining total activity in recent years, high-quality longer duration course and improving student retention rates.</t>
  </si>
  <si>
    <t>The 2017–18 Actual is lower than the 2017–18 Target which primarily reflects lower than expected third‑party revenue from TAFEs compared to target.</t>
  </si>
  <si>
    <t xml:space="preserve">This performance measure relates to the calendar year. 
The 2017–18 Actual is lower than the 2017–18 Target due to a lower number of applications from eligible families of primary school students (holders of a concession card).
</t>
  </si>
  <si>
    <t xml:space="preserve">This performance measure relates to the calendar year.  
The 2017–18 Actual is higher than the 2017–18 Target due to a higher number of applications from eligible families of secondary school students (holders of a concession card).
</t>
  </si>
  <si>
    <t xml:space="preserve">This performance measure relates to the calendar year.  
The 2017-18 Actual is higher than the 2017-18 target mainly due to additional funding provided to promote student welfare. This is offset by a lower carryover than budgeted from 2016-17 and higher carryover than budgeted into 2018-19.
</t>
  </si>
  <si>
    <t>This performance measure includes government and non-government schools.</t>
  </si>
  <si>
    <t xml:space="preserve">This performance measure relates to the calendar year. This performance measure includes government and non-government schools. 
The 2017–18 Actual is higher than the 2017–18 Target due to population growth and increased demand on services of the primary school nursing program.
</t>
  </si>
  <si>
    <t xml:space="preserve">This performance measure relates to the calendar year. 
The 2017–18 Actual is lower than the 2017–18 Target due to lower than expected numbers of applicants at schools within the expanded metropolitan conveyance allowance boundary.
</t>
  </si>
  <si>
    <t>This performance measure relates to the calendar year. The targets are based on an estimate of the number of schools eligible for primary welfare officers’ funding. The 2017–18 Actual is lower than the 2017–18 Target due to school closures and mergers, which were not known at the time the target was set.</t>
  </si>
  <si>
    <t xml:space="preserve">This performance measure relates to the calendar year. This performance measure refers to government schools only.
The 2017–18 Actual is lower than the 2017–18 Target as the delivery of student support services underwent major reforms during the period of the school surveys. Schools’ perceptions of student support services may have been affected by the introduction of the new model. Service delivery arrangements are currently being refined and fluctuations in perceptions could be expected during this time.
</t>
  </si>
  <si>
    <t>The 2017–18 Actual is higher than the 2017–18 target mainly due to additional funding provided to promote student welfare. This is offset by a lower carryover than budgeted from 2016–17 and higher carryover than budgeted into 2018–19.</t>
  </si>
  <si>
    <t>This performance measure relates to the calendar year. The 2017–18 Actual is lower than the 2017–18 Target due to a slower than anticipated growth rate in enrolments at specialist schools.</t>
  </si>
  <si>
    <t xml:space="preserve">This performance measure relates to the calendar year. This performance measure refers to government schools only. Data is drawn from the Parent Opinion survey, where a higher score represents a higher level of satisfaction.
In 2017, the Department refreshed the Parent Opinion survey to reflect recent research. While overall results are comparable between surveys, the change to an online collection mode and order of questionnaire items may account for some variance in time series results.
</t>
  </si>
  <si>
    <t>The 2017–18 Actual is higher than the 2017–18 target mainly due to an increase in funding to meet demand for the Program for Students with Disabilities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</si>
</sst>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9"/>
      <color rgb="FF000000"/>
      <name val="Calibri"/>
      <family val="2"/>
    </font>
    <font>
      <sz val="11"/>
      <color theme="1"/>
      <name val="Arial"/>
      <family val="2"/>
    </font>
    <font>
      <b/>
      <sz val="11"/>
      <color rgb="FF000000"/>
      <name val="Arial"/>
      <family val="2"/>
    </font>
    <font>
      <b/>
      <sz val="11"/>
      <color theme="1"/>
      <name val="Arial"/>
      <family val="2"/>
    </font>
  </fonts>
  <fills count="5">
    <fill>
      <patternFill patternType="none"/>
    </fill>
    <fill>
      <patternFill patternType="gray125"/>
    </fill>
    <fill>
      <patternFill patternType="solid">
        <fgColor rgb="FFDBE5F1"/>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0" fontId="3" fillId="2" borderId="0" xfId="0" applyFont="1" applyFill="1" applyBorder="1" applyAlignment="1">
      <alignment vertical="top" wrapText="1"/>
    </xf>
    <xf numFmtId="164" fontId="0" fillId="0" borderId="0" xfId="0" applyNumberFormat="1"/>
    <xf numFmtId="0" fontId="2" fillId="0" borderId="0" xfId="0" applyFont="1"/>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164" fontId="4" fillId="0" borderId="1" xfId="1" applyNumberFormat="1" applyFont="1" applyBorder="1" applyAlignment="1">
      <alignment horizontal="center" vertical="top" wrapText="1"/>
    </xf>
    <xf numFmtId="0" fontId="5" fillId="3" borderId="1" xfId="0" applyFont="1" applyFill="1" applyBorder="1" applyAlignment="1">
      <alignment vertical="top" wrapText="1"/>
    </xf>
    <xf numFmtId="164" fontId="4" fillId="4" borderId="1" xfId="1"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164" fontId="4" fillId="0" borderId="1" xfId="1" applyNumberFormat="1" applyFont="1" applyFill="1" applyBorder="1" applyAlignment="1">
      <alignment horizontal="center" vertical="top" wrapText="1"/>
    </xf>
    <xf numFmtId="3" fontId="4" fillId="0" borderId="1" xfId="0" applyNumberFormat="1" applyFont="1" applyBorder="1" applyAlignment="1">
      <alignment horizontal="center" vertical="top" wrapText="1"/>
    </xf>
    <xf numFmtId="165" fontId="4" fillId="0" borderId="1" xfId="0" applyNumberFormat="1" applyFont="1" applyBorder="1" applyAlignment="1">
      <alignment horizontal="center" vertical="top" wrapText="1"/>
    </xf>
    <xf numFmtId="166" fontId="4" fillId="0" borderId="1" xfId="0" applyNumberFormat="1" applyFont="1" applyBorder="1" applyAlignment="1">
      <alignment horizontal="center" vertical="top" wrapText="1"/>
    </xf>
  </cellXfs>
  <cellStyles count="2">
    <cellStyle name="Normal" xfId="0" builtinId="0"/>
    <cellStyle name="Percent" xfId="1" builtinId="5"/>
  </cellStyles>
  <dxfs count="276">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
      <fill>
        <patternFill>
          <bgColor rgb="FFA9D08E"/>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zoomScaleNormal="100" workbookViewId="0">
      <pane xSplit="2" ySplit="1" topLeftCell="C2" activePane="bottomRight" state="frozen"/>
      <selection activeCell="I6" sqref="I6"/>
      <selection pane="topRight" activeCell="I6" sqref="I6"/>
      <selection pane="bottomLeft" activeCell="I6" sqref="I6"/>
      <selection pane="bottomRight" activeCell="H4" sqref="H4"/>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118</v>
      </c>
      <c r="B1" s="7" t="s">
        <v>0</v>
      </c>
      <c r="C1" s="7" t="s">
        <v>1</v>
      </c>
      <c r="D1" s="7" t="s">
        <v>2</v>
      </c>
      <c r="E1" s="7" t="s">
        <v>116</v>
      </c>
      <c r="F1" s="7" t="s">
        <v>117</v>
      </c>
      <c r="G1" s="7" t="s">
        <v>111</v>
      </c>
      <c r="H1" s="7" t="s">
        <v>110</v>
      </c>
      <c r="I1" s="7" t="s">
        <v>112</v>
      </c>
      <c r="L1" s="1" t="s">
        <v>3</v>
      </c>
      <c r="M1" s="1" t="s">
        <v>4</v>
      </c>
    </row>
    <row r="2" spans="1:13" ht="99.75" x14ac:dyDescent="0.25">
      <c r="A2" s="4" t="s">
        <v>5</v>
      </c>
      <c r="B2" s="4" t="s">
        <v>6</v>
      </c>
      <c r="C2" s="4" t="s">
        <v>7</v>
      </c>
      <c r="D2" s="4" t="s">
        <v>8</v>
      </c>
      <c r="E2" s="9">
        <v>94</v>
      </c>
      <c r="F2" s="9">
        <v>88</v>
      </c>
      <c r="G2" s="10">
        <v>-5.2999999999999999E-2</v>
      </c>
      <c r="H2" s="9" t="s">
        <v>119</v>
      </c>
      <c r="I2" s="4" t="s">
        <v>120</v>
      </c>
      <c r="L2" s="2" t="str">
        <f t="shared" ref="L2:L6" si="0">H2</f>
        <v>Target not achieved - more than 5% variance</v>
      </c>
      <c r="M2" t="s">
        <v>9</v>
      </c>
    </row>
    <row r="3" spans="1:13" ht="71.25" x14ac:dyDescent="0.25">
      <c r="A3" s="4" t="s">
        <v>5</v>
      </c>
      <c r="B3" s="4" t="s">
        <v>10</v>
      </c>
      <c r="C3" s="4" t="s">
        <v>11</v>
      </c>
      <c r="D3" s="4" t="s">
        <v>12</v>
      </c>
      <c r="E3" s="9">
        <v>90</v>
      </c>
      <c r="F3" s="9">
        <v>81</v>
      </c>
      <c r="G3" s="10">
        <v>-0.1</v>
      </c>
      <c r="H3" s="9" t="s">
        <v>119</v>
      </c>
      <c r="I3" s="4" t="s">
        <v>121</v>
      </c>
      <c r="L3" s="2" t="str">
        <f t="shared" si="0"/>
        <v>Target not achieved - more than 5% variance</v>
      </c>
      <c r="M3" t="s">
        <v>13</v>
      </c>
    </row>
    <row r="4" spans="1:13" ht="57" x14ac:dyDescent="0.25">
      <c r="A4" s="4" t="s">
        <v>5</v>
      </c>
      <c r="B4" s="4" t="s">
        <v>14</v>
      </c>
      <c r="C4" s="4" t="s">
        <v>11</v>
      </c>
      <c r="D4" s="4" t="s">
        <v>12</v>
      </c>
      <c r="E4" s="9">
        <v>90</v>
      </c>
      <c r="F4" s="9">
        <v>95</v>
      </c>
      <c r="G4" s="10">
        <v>5.6000000000000001E-2</v>
      </c>
      <c r="H4" s="9" t="s">
        <v>122</v>
      </c>
      <c r="I4" s="4" t="s">
        <v>123</v>
      </c>
      <c r="L4" s="2" t="str">
        <f t="shared" si="0"/>
        <v>Target achieved or exceeded</v>
      </c>
    </row>
    <row r="5" spans="1:13" ht="42.75" x14ac:dyDescent="0.25">
      <c r="A5" s="4" t="s">
        <v>5</v>
      </c>
      <c r="B5" s="4" t="s">
        <v>15</v>
      </c>
      <c r="C5" s="4" t="s">
        <v>11</v>
      </c>
      <c r="D5" s="4" t="s">
        <v>12</v>
      </c>
      <c r="E5" s="9">
        <v>32.799999999999997</v>
      </c>
      <c r="F5" s="9">
        <v>32.799999999999997</v>
      </c>
      <c r="G5" s="10">
        <v>0</v>
      </c>
      <c r="H5" s="9" t="s">
        <v>122</v>
      </c>
      <c r="I5" s="4" t="s">
        <v>124</v>
      </c>
      <c r="L5" s="2" t="str">
        <f t="shared" si="0"/>
        <v>Target achieved or exceeded</v>
      </c>
    </row>
    <row r="6" spans="1:13" ht="128.25" x14ac:dyDescent="0.25">
      <c r="A6" s="4" t="s">
        <v>5</v>
      </c>
      <c r="B6" s="4" t="s">
        <v>16</v>
      </c>
      <c r="C6" s="4" t="s">
        <v>17</v>
      </c>
      <c r="D6" s="4" t="s">
        <v>18</v>
      </c>
      <c r="E6" s="9">
        <v>106.2</v>
      </c>
      <c r="F6" s="9">
        <v>113.1</v>
      </c>
      <c r="G6" s="10">
        <v>6.5000000000000002E-2</v>
      </c>
      <c r="H6" s="9" t="s">
        <v>119</v>
      </c>
      <c r="I6" s="4" t="s">
        <v>125</v>
      </c>
      <c r="L6" s="2" t="str">
        <f t="shared" si="0"/>
        <v>Target not achieved - more than 5% variance</v>
      </c>
    </row>
    <row r="13" spans="1:13" x14ac:dyDescent="0.25">
      <c r="G13" s="3"/>
    </row>
    <row r="17" spans="7:12" x14ac:dyDescent="0.25">
      <c r="G17" s="3"/>
    </row>
    <row r="26" spans="7:12" x14ac:dyDescent="0.25">
      <c r="L26" s="3" t="s">
        <v>108</v>
      </c>
    </row>
    <row r="28" spans="7:12" x14ac:dyDescent="0.25">
      <c r="L28" t="s">
        <v>109</v>
      </c>
    </row>
    <row r="29" spans="7:12" x14ac:dyDescent="0.25">
      <c r="L29" t="s">
        <v>5</v>
      </c>
    </row>
    <row r="30" spans="7:12" x14ac:dyDescent="0.25">
      <c r="L30" t="s">
        <v>19</v>
      </c>
    </row>
    <row r="31" spans="7:12" x14ac:dyDescent="0.25">
      <c r="L31" t="s">
        <v>28</v>
      </c>
    </row>
    <row r="32" spans="7:12" x14ac:dyDescent="0.25">
      <c r="L32" t="s">
        <v>54</v>
      </c>
    </row>
    <row r="33" spans="12:12" x14ac:dyDescent="0.25">
      <c r="L33" t="s">
        <v>83</v>
      </c>
    </row>
    <row r="34" spans="12:12" x14ac:dyDescent="0.25">
      <c r="L34" t="s">
        <v>93</v>
      </c>
    </row>
    <row r="35" spans="12:12" x14ac:dyDescent="0.25">
      <c r="L35" t="s">
        <v>104</v>
      </c>
    </row>
    <row r="37" spans="12:12" x14ac:dyDescent="0.25">
      <c r="L37" t="s">
        <v>17</v>
      </c>
    </row>
  </sheetData>
  <autoFilter ref="A1:M17"/>
  <conditionalFormatting sqref="E2:H2 E3:F4">
    <cfRule type="expression" dxfId="275" priority="35">
      <formula>$L2="N"</formula>
    </cfRule>
    <cfRule type="expression" dxfId="274" priority="36">
      <formula>$L2="Y"</formula>
    </cfRule>
  </conditionalFormatting>
  <conditionalFormatting sqref="G3:G6">
    <cfRule type="expression" dxfId="273" priority="33">
      <formula>$L3="N"</formula>
    </cfRule>
    <cfRule type="expression" dxfId="272" priority="34">
      <formula>$L3="Y"</formula>
    </cfRule>
  </conditionalFormatting>
  <conditionalFormatting sqref="E5:F5">
    <cfRule type="expression" dxfId="271" priority="25">
      <formula>$L5="N"</formula>
    </cfRule>
    <cfRule type="expression" dxfId="270" priority="26">
      <formula>$L5="Y"</formula>
    </cfRule>
  </conditionalFormatting>
  <conditionalFormatting sqref="E6:F6">
    <cfRule type="expression" dxfId="269" priority="21">
      <formula>$L6="N"</formula>
    </cfRule>
    <cfRule type="expression" dxfId="268" priority="22">
      <formula>$L6="Y"</formula>
    </cfRule>
  </conditionalFormatting>
  <conditionalFormatting sqref="H3">
    <cfRule type="expression" dxfId="267" priority="5">
      <formula>$L3="N"</formula>
    </cfRule>
    <cfRule type="expression" dxfId="266" priority="6">
      <formula>$L3="Y"</formula>
    </cfRule>
  </conditionalFormatting>
  <conditionalFormatting sqref="H4">
    <cfRule type="expression" dxfId="265" priority="9">
      <formula>$L4="N"</formula>
    </cfRule>
    <cfRule type="expression" dxfId="264" priority="10">
      <formula>$L4="Y"</formula>
    </cfRule>
  </conditionalFormatting>
  <conditionalFormatting sqref="H5">
    <cfRule type="expression" dxfId="263" priority="3">
      <formula>$L5="N"</formula>
    </cfRule>
    <cfRule type="expression" dxfId="262" priority="4">
      <formula>$L5="Y"</formula>
    </cfRule>
  </conditionalFormatting>
  <conditionalFormatting sqref="H6">
    <cfRule type="expression" dxfId="261" priority="1">
      <formula>$L6="N"</formula>
    </cfRule>
    <cfRule type="expression" dxfId="260" priority="2">
      <formula>$L6="Y"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zoomScaleNormal="100" workbookViewId="0">
      <pane xSplit="2" ySplit="1" topLeftCell="C2" activePane="bottomRight" state="frozen"/>
      <selection activeCell="E4" sqref="E4"/>
      <selection pane="topRight" activeCell="E4" sqref="E4"/>
      <selection pane="bottomLeft" activeCell="E4" sqref="E4"/>
      <selection pane="bottomRight" activeCell="H9" sqref="H9"/>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118</v>
      </c>
      <c r="B1" s="7" t="s">
        <v>0</v>
      </c>
      <c r="C1" s="7" t="s">
        <v>1</v>
      </c>
      <c r="D1" s="7" t="s">
        <v>2</v>
      </c>
      <c r="E1" s="7" t="s">
        <v>116</v>
      </c>
      <c r="F1" s="7" t="s">
        <v>117</v>
      </c>
      <c r="G1" s="7" t="s">
        <v>111</v>
      </c>
      <c r="H1" s="7" t="s">
        <v>110</v>
      </c>
      <c r="I1" s="7" t="s">
        <v>112</v>
      </c>
      <c r="L1" s="1" t="s">
        <v>3</v>
      </c>
      <c r="M1" s="1" t="s">
        <v>4</v>
      </c>
    </row>
    <row r="2" spans="1:13" ht="42.75" x14ac:dyDescent="0.25">
      <c r="A2" s="4" t="s">
        <v>19</v>
      </c>
      <c r="B2" s="4" t="s">
        <v>20</v>
      </c>
      <c r="C2" s="4" t="s">
        <v>7</v>
      </c>
      <c r="D2" s="4" t="s">
        <v>8</v>
      </c>
      <c r="E2" s="11">
        <v>75000</v>
      </c>
      <c r="F2" s="11">
        <v>78970</v>
      </c>
      <c r="G2" s="6">
        <v>5.2999999999999999E-2</v>
      </c>
      <c r="H2" s="9" t="s">
        <v>122</v>
      </c>
      <c r="I2" s="4" t="s">
        <v>126</v>
      </c>
      <c r="L2" s="2" t="str">
        <f t="shared" ref="L2:L14" si="0">H2</f>
        <v>Target achieved or exceeded</v>
      </c>
    </row>
    <row r="3" spans="1:13" ht="171" x14ac:dyDescent="0.25">
      <c r="A3" s="4" t="s">
        <v>19</v>
      </c>
      <c r="B3" s="4" t="s">
        <v>21</v>
      </c>
      <c r="C3" s="4" t="s">
        <v>7</v>
      </c>
      <c r="D3" s="4" t="s">
        <v>12</v>
      </c>
      <c r="E3" s="12">
        <v>96</v>
      </c>
      <c r="F3" s="5">
        <v>93.4</v>
      </c>
      <c r="G3" s="6">
        <v>-2.7E-2</v>
      </c>
      <c r="H3" s="9" t="s">
        <v>127</v>
      </c>
      <c r="I3" s="4" t="s">
        <v>128</v>
      </c>
      <c r="L3" s="2" t="str">
        <f t="shared" si="0"/>
        <v>Target not achieved - less than 5% variance</v>
      </c>
    </row>
    <row r="4" spans="1:13" ht="94.5" customHeight="1" x14ac:dyDescent="0.25">
      <c r="A4" s="4" t="s">
        <v>19</v>
      </c>
      <c r="B4" s="4" t="s">
        <v>113</v>
      </c>
      <c r="C4" s="4" t="s">
        <v>7</v>
      </c>
      <c r="D4" s="4" t="s">
        <v>12</v>
      </c>
      <c r="E4" s="5">
        <v>15</v>
      </c>
      <c r="F4" s="5">
        <v>15</v>
      </c>
      <c r="G4" s="6">
        <v>0</v>
      </c>
      <c r="H4" s="9" t="s">
        <v>122</v>
      </c>
      <c r="I4" s="4" t="s">
        <v>129</v>
      </c>
      <c r="L4" s="2" t="str">
        <f t="shared" si="0"/>
        <v>Target achieved or exceeded</v>
      </c>
    </row>
    <row r="5" spans="1:13" ht="85.5" x14ac:dyDescent="0.25">
      <c r="A5" s="4" t="s">
        <v>19</v>
      </c>
      <c r="B5" s="4" t="s">
        <v>114</v>
      </c>
      <c r="C5" s="4" t="s">
        <v>7</v>
      </c>
      <c r="D5" s="4" t="s">
        <v>8</v>
      </c>
      <c r="E5" s="11">
        <v>76000</v>
      </c>
      <c r="F5" s="11">
        <v>80000</v>
      </c>
      <c r="G5" s="6">
        <v>5.2999999999999999E-2</v>
      </c>
      <c r="H5" s="9" t="s">
        <v>122</v>
      </c>
      <c r="I5" s="4" t="s">
        <v>130</v>
      </c>
      <c r="L5" s="2" t="str">
        <f>H5</f>
        <v>Target achieved or exceeded</v>
      </c>
    </row>
    <row r="6" spans="1:13" ht="99.75" x14ac:dyDescent="0.25">
      <c r="A6" s="4" t="s">
        <v>19</v>
      </c>
      <c r="B6" s="4" t="s">
        <v>22</v>
      </c>
      <c r="C6" s="4" t="s">
        <v>7</v>
      </c>
      <c r="D6" s="4" t="s">
        <v>8</v>
      </c>
      <c r="E6" s="11">
        <v>7999</v>
      </c>
      <c r="F6" s="11">
        <v>8590</v>
      </c>
      <c r="G6" s="6">
        <v>7.3999999999999996E-2</v>
      </c>
      <c r="H6" s="9" t="s">
        <v>122</v>
      </c>
      <c r="I6" s="4" t="s">
        <v>131</v>
      </c>
      <c r="L6" s="2" t="str">
        <f t="shared" si="0"/>
        <v>Target achieved or exceeded</v>
      </c>
    </row>
    <row r="7" spans="1:13" ht="57" x14ac:dyDescent="0.25">
      <c r="A7" s="4" t="s">
        <v>19</v>
      </c>
      <c r="B7" s="4" t="s">
        <v>23</v>
      </c>
      <c r="C7" s="4" t="s">
        <v>11</v>
      </c>
      <c r="D7" s="4" t="s">
        <v>12</v>
      </c>
      <c r="E7" s="5">
        <v>43</v>
      </c>
      <c r="F7" s="5">
        <v>44</v>
      </c>
      <c r="G7" s="6">
        <v>2.3E-2</v>
      </c>
      <c r="H7" s="9" t="s">
        <v>122</v>
      </c>
      <c r="I7" s="4" t="s">
        <v>124</v>
      </c>
      <c r="L7" s="2" t="str">
        <f t="shared" si="0"/>
        <v>Target achieved or exceeded</v>
      </c>
    </row>
    <row r="8" spans="1:13" ht="57" x14ac:dyDescent="0.25">
      <c r="A8" s="4" t="s">
        <v>19</v>
      </c>
      <c r="B8" s="4" t="s">
        <v>24</v>
      </c>
      <c r="C8" s="4" t="s">
        <v>11</v>
      </c>
      <c r="D8" s="4" t="s">
        <v>12</v>
      </c>
      <c r="E8" s="5">
        <v>90</v>
      </c>
      <c r="F8" s="5">
        <v>90</v>
      </c>
      <c r="G8" s="6">
        <v>0</v>
      </c>
      <c r="H8" s="9" t="s">
        <v>122</v>
      </c>
      <c r="I8" s="4" t="s">
        <v>132</v>
      </c>
      <c r="L8" s="2" t="str">
        <f t="shared" si="0"/>
        <v>Target achieved or exceeded</v>
      </c>
    </row>
    <row r="9" spans="1:13" ht="42.75" x14ac:dyDescent="0.25">
      <c r="A9" s="4" t="s">
        <v>19</v>
      </c>
      <c r="B9" s="4" t="s">
        <v>25</v>
      </c>
      <c r="C9" s="4" t="s">
        <v>11</v>
      </c>
      <c r="D9" s="4" t="s">
        <v>12</v>
      </c>
      <c r="E9" s="5">
        <v>90</v>
      </c>
      <c r="F9" s="5">
        <v>90</v>
      </c>
      <c r="G9" s="6">
        <v>0</v>
      </c>
      <c r="H9" s="9" t="s">
        <v>122</v>
      </c>
      <c r="I9" s="4" t="s">
        <v>133</v>
      </c>
      <c r="L9" s="2" t="str">
        <f t="shared" si="0"/>
        <v>Target achieved or exceeded</v>
      </c>
    </row>
    <row r="10" spans="1:13" ht="99.75" x14ac:dyDescent="0.25">
      <c r="A10" s="4" t="s">
        <v>19</v>
      </c>
      <c r="B10" s="4" t="s">
        <v>134</v>
      </c>
      <c r="C10" s="4" t="s">
        <v>11</v>
      </c>
      <c r="D10" s="4" t="s">
        <v>12</v>
      </c>
      <c r="E10" s="5">
        <v>85</v>
      </c>
      <c r="F10" s="5">
        <v>91</v>
      </c>
      <c r="G10" s="6">
        <v>7.0999999999999994E-2</v>
      </c>
      <c r="H10" s="9" t="s">
        <v>122</v>
      </c>
      <c r="I10" s="4" t="s">
        <v>135</v>
      </c>
      <c r="L10" s="2"/>
    </row>
    <row r="11" spans="1:13" ht="57" x14ac:dyDescent="0.25">
      <c r="A11" s="4" t="s">
        <v>19</v>
      </c>
      <c r="B11" s="4" t="s">
        <v>26</v>
      </c>
      <c r="C11" s="4" t="s">
        <v>27</v>
      </c>
      <c r="D11" s="4" t="s">
        <v>12</v>
      </c>
      <c r="E11" s="5">
        <v>98.5</v>
      </c>
      <c r="F11" s="5">
        <v>99</v>
      </c>
      <c r="G11" s="6">
        <v>5.0000000000000001E-3</v>
      </c>
      <c r="H11" s="9" t="s">
        <v>122</v>
      </c>
      <c r="I11" s="4" t="s">
        <v>136</v>
      </c>
      <c r="L11" s="2" t="str">
        <f t="shared" si="0"/>
        <v>Target achieved or exceeded</v>
      </c>
    </row>
    <row r="12" spans="1:13" ht="71.25" x14ac:dyDescent="0.25">
      <c r="A12" s="4" t="s">
        <v>19</v>
      </c>
      <c r="B12" s="4" t="s">
        <v>137</v>
      </c>
      <c r="C12" s="4" t="s">
        <v>27</v>
      </c>
      <c r="D12" s="4" t="s">
        <v>12</v>
      </c>
      <c r="E12" s="5">
        <v>100</v>
      </c>
      <c r="F12" s="5">
        <v>100</v>
      </c>
      <c r="G12" s="6">
        <v>0</v>
      </c>
      <c r="H12" s="9" t="s">
        <v>122</v>
      </c>
      <c r="I12" s="4" t="s">
        <v>138</v>
      </c>
      <c r="L12" s="2"/>
    </row>
    <row r="13" spans="1:13" ht="71.25" x14ac:dyDescent="0.25">
      <c r="A13" s="4" t="s">
        <v>19</v>
      </c>
      <c r="B13" s="4" t="s">
        <v>139</v>
      </c>
      <c r="C13" s="4" t="s">
        <v>27</v>
      </c>
      <c r="D13" s="4" t="s">
        <v>12</v>
      </c>
      <c r="E13" s="5">
        <v>100</v>
      </c>
      <c r="F13" s="5">
        <v>100</v>
      </c>
      <c r="G13" s="6">
        <v>0</v>
      </c>
      <c r="H13" s="9" t="s">
        <v>122</v>
      </c>
      <c r="I13" s="4" t="s">
        <v>140</v>
      </c>
      <c r="L13" s="2"/>
    </row>
    <row r="14" spans="1:13" ht="71.25" x14ac:dyDescent="0.25">
      <c r="A14" s="4" t="s">
        <v>19</v>
      </c>
      <c r="B14" s="4" t="s">
        <v>16</v>
      </c>
      <c r="C14" s="4" t="s">
        <v>17</v>
      </c>
      <c r="D14" s="4" t="s">
        <v>18</v>
      </c>
      <c r="E14" s="5">
        <v>605.79999999999995</v>
      </c>
      <c r="F14" s="5">
        <v>630.6</v>
      </c>
      <c r="G14" s="6">
        <v>4.1000000000000002E-2</v>
      </c>
      <c r="H14" s="9" t="s">
        <v>127</v>
      </c>
      <c r="I14" s="4" t="s">
        <v>141</v>
      </c>
      <c r="L14" s="2" t="str">
        <f t="shared" si="0"/>
        <v>Target not achieved - less than 5% variance</v>
      </c>
    </row>
    <row r="21" spans="7:7" x14ac:dyDescent="0.25">
      <c r="G21" s="3"/>
    </row>
    <row r="25" spans="7:7" x14ac:dyDescent="0.25">
      <c r="G25" s="3"/>
    </row>
    <row r="34" spans="12:12" x14ac:dyDescent="0.25">
      <c r="L34" s="3" t="s">
        <v>108</v>
      </c>
    </row>
    <row r="36" spans="12:12" x14ac:dyDescent="0.25">
      <c r="L36" t="s">
        <v>109</v>
      </c>
    </row>
    <row r="37" spans="12:12" x14ac:dyDescent="0.25">
      <c r="L37" t="s">
        <v>5</v>
      </c>
    </row>
    <row r="38" spans="12:12" x14ac:dyDescent="0.25">
      <c r="L38" t="s">
        <v>19</v>
      </c>
    </row>
    <row r="39" spans="12:12" x14ac:dyDescent="0.25">
      <c r="L39" t="s">
        <v>28</v>
      </c>
    </row>
    <row r="40" spans="12:12" x14ac:dyDescent="0.25">
      <c r="L40" t="s">
        <v>54</v>
      </c>
    </row>
    <row r="41" spans="12:12" x14ac:dyDescent="0.25">
      <c r="L41" t="s">
        <v>83</v>
      </c>
    </row>
    <row r="42" spans="12:12" x14ac:dyDescent="0.25">
      <c r="L42" t="s">
        <v>93</v>
      </c>
    </row>
    <row r="43" spans="12:12" x14ac:dyDescent="0.25">
      <c r="L43" t="s">
        <v>104</v>
      </c>
    </row>
    <row r="45" spans="12:12" x14ac:dyDescent="0.25">
      <c r="L45" t="s">
        <v>17</v>
      </c>
    </row>
  </sheetData>
  <autoFilter ref="A1:M25"/>
  <conditionalFormatting sqref="E3:F4 E5:G14 H9:H10">
    <cfRule type="expression" dxfId="259" priority="57">
      <formula>$L3="N"</formula>
    </cfRule>
    <cfRule type="expression" dxfId="258" priority="58">
      <formula>$L3="Y"</formula>
    </cfRule>
  </conditionalFormatting>
  <conditionalFormatting sqref="G2:G4">
    <cfRule type="expression" dxfId="257" priority="53">
      <formula>$L2="N"</formula>
    </cfRule>
    <cfRule type="expression" dxfId="256" priority="54">
      <formula>$L2="Y"</formula>
    </cfRule>
  </conditionalFormatting>
  <conditionalFormatting sqref="E2:F2">
    <cfRule type="expression" dxfId="255" priority="51">
      <formula>$L2="N"</formula>
    </cfRule>
    <cfRule type="expression" dxfId="254" priority="52">
      <formula>$L2="Y"</formula>
    </cfRule>
  </conditionalFormatting>
  <conditionalFormatting sqref="H3">
    <cfRule type="expression" dxfId="253" priority="31">
      <formula>$L3="N"</formula>
    </cfRule>
    <cfRule type="expression" dxfId="252" priority="32">
      <formula>$L3="Y"</formula>
    </cfRule>
  </conditionalFormatting>
  <conditionalFormatting sqref="H4">
    <cfRule type="expression" dxfId="251" priority="29">
      <formula>$L4="N"</formula>
    </cfRule>
    <cfRule type="expression" dxfId="250" priority="30">
      <formula>$L4="Y"</formula>
    </cfRule>
  </conditionalFormatting>
  <conditionalFormatting sqref="H14">
    <cfRule type="expression" dxfId="249" priority="17">
      <formula>$L14="N"</formula>
    </cfRule>
    <cfRule type="expression" dxfId="248" priority="18">
      <formula>$L14="Y"</formula>
    </cfRule>
  </conditionalFormatting>
  <conditionalFormatting sqref="H7">
    <cfRule type="expression" dxfId="247" priority="7">
      <formula>$L7="N"</formula>
    </cfRule>
    <cfRule type="expression" dxfId="246" priority="8">
      <formula>$L7="Y"</formula>
    </cfRule>
  </conditionalFormatting>
  <conditionalFormatting sqref="H2">
    <cfRule type="expression" dxfId="245" priority="13">
      <formula>$L2="N"</formula>
    </cfRule>
    <cfRule type="expression" dxfId="244" priority="14">
      <formula>$L2="Y"</formula>
    </cfRule>
  </conditionalFormatting>
  <conditionalFormatting sqref="H5">
    <cfRule type="expression" dxfId="243" priority="11">
      <formula>$L5="N"</formula>
    </cfRule>
    <cfRule type="expression" dxfId="242" priority="12">
      <formula>$L5="Y"</formula>
    </cfRule>
  </conditionalFormatting>
  <conditionalFormatting sqref="H6">
    <cfRule type="expression" dxfId="241" priority="9">
      <formula>$L6="N"</formula>
    </cfRule>
    <cfRule type="expression" dxfId="240" priority="10">
      <formula>$L6="Y"</formula>
    </cfRule>
  </conditionalFormatting>
  <conditionalFormatting sqref="H8">
    <cfRule type="expression" dxfId="239" priority="5">
      <formula>$L8="N"</formula>
    </cfRule>
    <cfRule type="expression" dxfId="238" priority="6">
      <formula>$L8="Y"</formula>
    </cfRule>
  </conditionalFormatting>
  <conditionalFormatting sqref="H11:H13">
    <cfRule type="expression" dxfId="237" priority="1">
      <formula>$L11="N"</formula>
    </cfRule>
    <cfRule type="expression" dxfId="236" priority="2">
      <formula>$L11="Y"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zoomScaleNormal="100" workbookViewId="0">
      <pane xSplit="2" ySplit="1" topLeftCell="C2" activePane="bottomRight" state="frozen"/>
      <selection pane="topRight"/>
      <selection pane="bottomLeft"/>
      <selection pane="bottomRight" activeCell="H24" sqref="H24"/>
    </sheetView>
  </sheetViews>
  <sheetFormatPr defaultRowHeight="15" x14ac:dyDescent="0.25"/>
  <cols>
    <col min="1" max="1" width="19.28515625" customWidth="1"/>
    <col min="2" max="2" width="38.140625" customWidth="1"/>
    <col min="3" max="7" width="14.140625" customWidth="1"/>
    <col min="8" max="8" width="15.28515625" customWidth="1"/>
    <col min="9" max="9" width="46.85546875" customWidth="1"/>
    <col min="10" max="11" width="9.140625" customWidth="1"/>
    <col min="12" max="13" width="9.140625" hidden="1" customWidth="1"/>
  </cols>
  <sheetData>
    <row r="1" spans="1:13" ht="45" x14ac:dyDescent="0.25">
      <c r="A1" s="7" t="s">
        <v>118</v>
      </c>
      <c r="B1" s="7" t="s">
        <v>0</v>
      </c>
      <c r="C1" s="7" t="s">
        <v>1</v>
      </c>
      <c r="D1" s="7" t="s">
        <v>2</v>
      </c>
      <c r="E1" s="7" t="s">
        <v>116</v>
      </c>
      <c r="F1" s="7" t="s">
        <v>117</v>
      </c>
      <c r="G1" s="7" t="s">
        <v>111</v>
      </c>
      <c r="H1" s="7" t="s">
        <v>110</v>
      </c>
      <c r="I1" s="7" t="s">
        <v>112</v>
      </c>
      <c r="L1" s="1" t="s">
        <v>3</v>
      </c>
      <c r="M1" s="1" t="s">
        <v>4</v>
      </c>
    </row>
    <row r="2" spans="1:13" ht="185.25" x14ac:dyDescent="0.25">
      <c r="A2" s="4" t="s">
        <v>28</v>
      </c>
      <c r="B2" s="4" t="s">
        <v>29</v>
      </c>
      <c r="C2" s="4" t="s">
        <v>7</v>
      </c>
      <c r="D2" s="4" t="s">
        <v>8</v>
      </c>
      <c r="E2" s="5">
        <v>14.1</v>
      </c>
      <c r="F2" s="5">
        <v>15.6</v>
      </c>
      <c r="G2" s="6">
        <v>0.106</v>
      </c>
      <c r="H2" s="9" t="s">
        <v>119</v>
      </c>
      <c r="I2" s="4" t="s">
        <v>142</v>
      </c>
      <c r="L2" s="2" t="str">
        <f t="shared" ref="L2:L29" si="0">H2</f>
        <v>Target not achieved - more than 5% variance</v>
      </c>
    </row>
    <row r="3" spans="1:13" ht="185.25" x14ac:dyDescent="0.25">
      <c r="A3" s="4" t="s">
        <v>28</v>
      </c>
      <c r="B3" s="4" t="s">
        <v>30</v>
      </c>
      <c r="C3" s="4" t="s">
        <v>7</v>
      </c>
      <c r="D3" s="4" t="s">
        <v>8</v>
      </c>
      <c r="E3" s="5">
        <v>14.5</v>
      </c>
      <c r="F3" s="5">
        <v>16.399999999999999</v>
      </c>
      <c r="G3" s="6">
        <v>0.13100000000000001</v>
      </c>
      <c r="H3" s="9" t="s">
        <v>119</v>
      </c>
      <c r="I3" s="4" t="s">
        <v>143</v>
      </c>
      <c r="L3" s="2" t="str">
        <f t="shared" si="0"/>
        <v>Target not achieved - more than 5% variance</v>
      </c>
    </row>
    <row r="4" spans="1:13" ht="199.5" x14ac:dyDescent="0.25">
      <c r="A4" s="4" t="s">
        <v>28</v>
      </c>
      <c r="B4" s="4" t="s">
        <v>144</v>
      </c>
      <c r="C4" s="4" t="s">
        <v>7</v>
      </c>
      <c r="D4" s="4" t="s">
        <v>8</v>
      </c>
      <c r="E4" s="5">
        <v>24</v>
      </c>
      <c r="F4" s="5">
        <v>24.5</v>
      </c>
      <c r="G4" s="6">
        <v>2.1000000000000001E-2</v>
      </c>
      <c r="H4" s="9" t="s">
        <v>127</v>
      </c>
      <c r="I4" s="4" t="s">
        <v>145</v>
      </c>
      <c r="L4" s="2"/>
    </row>
    <row r="5" spans="1:13" ht="57" x14ac:dyDescent="0.25">
      <c r="A5" s="4" t="s">
        <v>28</v>
      </c>
      <c r="B5" s="4" t="s">
        <v>31</v>
      </c>
      <c r="C5" s="4" t="s">
        <v>7</v>
      </c>
      <c r="D5" s="4" t="s">
        <v>18</v>
      </c>
      <c r="E5" s="5">
        <v>365.5</v>
      </c>
      <c r="F5" s="5">
        <v>382.1</v>
      </c>
      <c r="G5" s="6">
        <v>4.4999999999999998E-2</v>
      </c>
      <c r="H5" s="9" t="s">
        <v>127</v>
      </c>
      <c r="I5" s="4" t="s">
        <v>146</v>
      </c>
      <c r="L5" s="2" t="str">
        <f t="shared" si="0"/>
        <v>Target not achieved - less than 5% variance</v>
      </c>
    </row>
    <row r="6" spans="1:13" ht="114" x14ac:dyDescent="0.25">
      <c r="A6" s="4" t="s">
        <v>28</v>
      </c>
      <c r="B6" s="4" t="s">
        <v>32</v>
      </c>
      <c r="C6" s="4" t="s">
        <v>7</v>
      </c>
      <c r="D6" s="4" t="s">
        <v>12</v>
      </c>
      <c r="E6" s="5">
        <v>28</v>
      </c>
      <c r="F6" s="5">
        <v>27</v>
      </c>
      <c r="G6" s="6">
        <v>-3.5999999999999997E-2</v>
      </c>
      <c r="H6" s="9" t="s">
        <v>127</v>
      </c>
      <c r="I6" s="4" t="s">
        <v>147</v>
      </c>
      <c r="L6" s="2" t="str">
        <f t="shared" si="0"/>
        <v>Target not achieved - less than 5% variance</v>
      </c>
    </row>
    <row r="7" spans="1:13" ht="42.75" x14ac:dyDescent="0.25">
      <c r="A7" s="4" t="s">
        <v>28</v>
      </c>
      <c r="B7" s="4" t="s">
        <v>33</v>
      </c>
      <c r="C7" s="4" t="s">
        <v>7</v>
      </c>
      <c r="D7" s="4" t="s">
        <v>8</v>
      </c>
      <c r="E7" s="5">
        <v>100</v>
      </c>
      <c r="F7" s="5">
        <v>100</v>
      </c>
      <c r="G7" s="6">
        <v>0</v>
      </c>
      <c r="H7" s="9" t="s">
        <v>122</v>
      </c>
      <c r="I7" s="4" t="s">
        <v>148</v>
      </c>
      <c r="L7" s="2" t="str">
        <f t="shared" si="0"/>
        <v>Target achieved or exceeded</v>
      </c>
    </row>
    <row r="8" spans="1:13" ht="156.75" x14ac:dyDescent="0.25">
      <c r="A8" s="4" t="s">
        <v>28</v>
      </c>
      <c r="B8" s="4" t="s">
        <v>34</v>
      </c>
      <c r="C8" s="4" t="s">
        <v>7</v>
      </c>
      <c r="D8" s="4" t="s">
        <v>8</v>
      </c>
      <c r="E8" s="5">
        <v>500</v>
      </c>
      <c r="F8" s="5">
        <v>749</v>
      </c>
      <c r="G8" s="6">
        <v>0.498</v>
      </c>
      <c r="H8" s="9" t="s">
        <v>122</v>
      </c>
      <c r="I8" s="4" t="s">
        <v>149</v>
      </c>
      <c r="L8" s="2" t="str">
        <f t="shared" si="0"/>
        <v>Target achieved or exceeded</v>
      </c>
    </row>
    <row r="9" spans="1:13" ht="128.25" x14ac:dyDescent="0.25">
      <c r="A9" s="4" t="s">
        <v>28</v>
      </c>
      <c r="B9" s="4" t="s">
        <v>35</v>
      </c>
      <c r="C9" s="4" t="s">
        <v>7</v>
      </c>
      <c r="D9" s="4" t="s">
        <v>8</v>
      </c>
      <c r="E9" s="5">
        <v>730</v>
      </c>
      <c r="F9" s="5">
        <v>980</v>
      </c>
      <c r="G9" s="6">
        <v>0.34200000000000003</v>
      </c>
      <c r="H9" s="9" t="s">
        <v>122</v>
      </c>
      <c r="I9" s="4" t="s">
        <v>150</v>
      </c>
      <c r="L9" s="2" t="str">
        <f t="shared" si="0"/>
        <v>Target achieved or exceeded</v>
      </c>
    </row>
    <row r="10" spans="1:13" ht="142.5" x14ac:dyDescent="0.25">
      <c r="A10" s="4" t="s">
        <v>28</v>
      </c>
      <c r="B10" s="4" t="s">
        <v>36</v>
      </c>
      <c r="C10" s="4" t="s">
        <v>7</v>
      </c>
      <c r="D10" s="4" t="s">
        <v>8</v>
      </c>
      <c r="E10" s="11">
        <v>1950</v>
      </c>
      <c r="F10" s="11">
        <v>2677</v>
      </c>
      <c r="G10" s="6">
        <v>0.373</v>
      </c>
      <c r="H10" s="9" t="s">
        <v>122</v>
      </c>
      <c r="I10" s="4" t="s">
        <v>151</v>
      </c>
      <c r="L10" s="2" t="str">
        <f t="shared" si="0"/>
        <v>Target achieved or exceeded</v>
      </c>
    </row>
    <row r="11" spans="1:13" ht="114" x14ac:dyDescent="0.25">
      <c r="A11" s="4" t="s">
        <v>28</v>
      </c>
      <c r="B11" s="4" t="s">
        <v>152</v>
      </c>
      <c r="C11" s="4" t="s">
        <v>7</v>
      </c>
      <c r="D11" s="4" t="s">
        <v>8</v>
      </c>
      <c r="E11" s="11">
        <v>800</v>
      </c>
      <c r="F11" s="11">
        <v>964</v>
      </c>
      <c r="G11" s="6">
        <v>0.20499999999999999</v>
      </c>
      <c r="H11" s="9" t="s">
        <v>122</v>
      </c>
      <c r="I11" s="4" t="s">
        <v>153</v>
      </c>
      <c r="L11" s="2"/>
    </row>
    <row r="12" spans="1:13" ht="99.75" x14ac:dyDescent="0.25">
      <c r="A12" s="4" t="s">
        <v>28</v>
      </c>
      <c r="B12" s="4" t="s">
        <v>154</v>
      </c>
      <c r="C12" s="4" t="s">
        <v>7</v>
      </c>
      <c r="D12" s="4" t="s">
        <v>8</v>
      </c>
      <c r="E12" s="11">
        <v>120</v>
      </c>
      <c r="F12" s="11">
        <v>151</v>
      </c>
      <c r="G12" s="6">
        <v>0.25800000000000001</v>
      </c>
      <c r="H12" s="9" t="s">
        <v>122</v>
      </c>
      <c r="I12" s="4" t="s">
        <v>155</v>
      </c>
      <c r="L12" s="2"/>
    </row>
    <row r="13" spans="1:13" ht="128.25" x14ac:dyDescent="0.25">
      <c r="A13" s="4" t="s">
        <v>28</v>
      </c>
      <c r="B13" s="4" t="s">
        <v>156</v>
      </c>
      <c r="C13" s="4" t="s">
        <v>7</v>
      </c>
      <c r="D13" s="4" t="s">
        <v>8</v>
      </c>
      <c r="E13" s="11">
        <v>15000</v>
      </c>
      <c r="F13" s="11">
        <v>16000</v>
      </c>
      <c r="G13" s="6">
        <v>6.7000000000000004E-2</v>
      </c>
      <c r="H13" s="9" t="s">
        <v>122</v>
      </c>
      <c r="I13" s="4" t="s">
        <v>157</v>
      </c>
      <c r="L13" s="2"/>
    </row>
    <row r="14" spans="1:13" ht="156.75" x14ac:dyDescent="0.25">
      <c r="A14" s="4" t="s">
        <v>28</v>
      </c>
      <c r="B14" s="4" t="s">
        <v>37</v>
      </c>
      <c r="C14" s="4" t="s">
        <v>11</v>
      </c>
      <c r="D14" s="4" t="s">
        <v>38</v>
      </c>
      <c r="E14" s="5">
        <v>83</v>
      </c>
      <c r="F14" s="5">
        <v>81</v>
      </c>
      <c r="G14" s="6">
        <v>-2.4E-2</v>
      </c>
      <c r="H14" s="9" t="s">
        <v>127</v>
      </c>
      <c r="I14" s="4" t="s">
        <v>158</v>
      </c>
      <c r="L14" s="2" t="str">
        <f t="shared" si="0"/>
        <v>Target not achieved - less than 5% variance</v>
      </c>
    </row>
    <row r="15" spans="1:13" ht="128.25" x14ac:dyDescent="0.25">
      <c r="A15" s="4" t="s">
        <v>28</v>
      </c>
      <c r="B15" s="4" t="s">
        <v>39</v>
      </c>
      <c r="C15" s="4" t="s">
        <v>11</v>
      </c>
      <c r="D15" s="4" t="s">
        <v>12</v>
      </c>
      <c r="E15" s="5">
        <v>43.9</v>
      </c>
      <c r="F15" s="5">
        <v>42.6</v>
      </c>
      <c r="G15" s="8">
        <v>-0.03</v>
      </c>
      <c r="H15" s="9" t="s">
        <v>122</v>
      </c>
      <c r="I15" s="4" t="s">
        <v>159</v>
      </c>
      <c r="L15" s="2" t="str">
        <f t="shared" si="0"/>
        <v>Target achieved or exceeded</v>
      </c>
    </row>
    <row r="16" spans="1:13" ht="128.25" x14ac:dyDescent="0.25">
      <c r="A16" s="4" t="s">
        <v>28</v>
      </c>
      <c r="B16" s="4" t="s">
        <v>40</v>
      </c>
      <c r="C16" s="4" t="s">
        <v>11</v>
      </c>
      <c r="D16" s="4" t="s">
        <v>12</v>
      </c>
      <c r="E16" s="5">
        <v>33.4</v>
      </c>
      <c r="F16" s="5">
        <v>31.5</v>
      </c>
      <c r="G16" s="8">
        <v>-5.7000000000000002E-2</v>
      </c>
      <c r="H16" s="9" t="s">
        <v>122</v>
      </c>
      <c r="I16" s="4" t="s">
        <v>160</v>
      </c>
      <c r="L16" s="2" t="str">
        <f t="shared" si="0"/>
        <v>Target achieved or exceeded</v>
      </c>
    </row>
    <row r="17" spans="1:12" ht="99.75" x14ac:dyDescent="0.25">
      <c r="A17" s="4" t="s">
        <v>28</v>
      </c>
      <c r="B17" s="4" t="s">
        <v>41</v>
      </c>
      <c r="C17" s="4" t="s">
        <v>11</v>
      </c>
      <c r="D17" s="4" t="s">
        <v>12</v>
      </c>
      <c r="E17" s="5">
        <v>49.9</v>
      </c>
      <c r="F17" s="5">
        <v>51.9</v>
      </c>
      <c r="G17" s="8">
        <v>0.04</v>
      </c>
      <c r="H17" s="9" t="s">
        <v>122</v>
      </c>
      <c r="I17" s="4" t="s">
        <v>161</v>
      </c>
      <c r="L17" s="2" t="str">
        <f t="shared" si="0"/>
        <v>Target achieved or exceeded</v>
      </c>
    </row>
    <row r="18" spans="1:12" ht="128.25" x14ac:dyDescent="0.25">
      <c r="A18" s="4" t="s">
        <v>28</v>
      </c>
      <c r="B18" s="4" t="s">
        <v>42</v>
      </c>
      <c r="C18" s="4" t="s">
        <v>11</v>
      </c>
      <c r="D18" s="4" t="s">
        <v>12</v>
      </c>
      <c r="E18" s="12">
        <v>40</v>
      </c>
      <c r="F18" s="5">
        <v>36.700000000000003</v>
      </c>
      <c r="G18" s="8">
        <v>-8.2000000000000003E-2</v>
      </c>
      <c r="H18" s="9" t="s">
        <v>122</v>
      </c>
      <c r="I18" s="4" t="s">
        <v>162</v>
      </c>
      <c r="L18" s="2" t="str">
        <f t="shared" si="0"/>
        <v>Target achieved or exceeded</v>
      </c>
    </row>
    <row r="19" spans="1:12" ht="99.75" x14ac:dyDescent="0.25">
      <c r="A19" s="4" t="s">
        <v>28</v>
      </c>
      <c r="B19" s="4" t="s">
        <v>43</v>
      </c>
      <c r="C19" s="4" t="s">
        <v>11</v>
      </c>
      <c r="D19" s="4" t="s">
        <v>12</v>
      </c>
      <c r="E19" s="5">
        <v>68.900000000000006</v>
      </c>
      <c r="F19" s="5">
        <v>71.7</v>
      </c>
      <c r="G19" s="8">
        <v>4.1000000000000002E-2</v>
      </c>
      <c r="H19" s="9" t="s">
        <v>122</v>
      </c>
      <c r="I19" s="4" t="s">
        <v>163</v>
      </c>
      <c r="L19" s="2" t="str">
        <f t="shared" si="0"/>
        <v>Target achieved or exceeded</v>
      </c>
    </row>
    <row r="20" spans="1:12" ht="128.25" x14ac:dyDescent="0.25">
      <c r="A20" s="4" t="s">
        <v>28</v>
      </c>
      <c r="B20" s="4" t="s">
        <v>44</v>
      </c>
      <c r="C20" s="4" t="s">
        <v>11</v>
      </c>
      <c r="D20" s="4" t="s">
        <v>12</v>
      </c>
      <c r="E20" s="5">
        <v>62.3</v>
      </c>
      <c r="F20" s="12">
        <v>61.8</v>
      </c>
      <c r="G20" s="8">
        <v>-8.0000000000000002E-3</v>
      </c>
      <c r="H20" s="9" t="s">
        <v>122</v>
      </c>
      <c r="I20" s="4" t="s">
        <v>164</v>
      </c>
      <c r="L20" s="2" t="str">
        <f t="shared" si="0"/>
        <v>Target achieved or exceeded</v>
      </c>
    </row>
    <row r="21" spans="1:12" ht="99.75" x14ac:dyDescent="0.25">
      <c r="A21" s="4" t="s">
        <v>28</v>
      </c>
      <c r="B21" s="4" t="s">
        <v>45</v>
      </c>
      <c r="C21" s="4" t="s">
        <v>11</v>
      </c>
      <c r="D21" s="4" t="s">
        <v>12</v>
      </c>
      <c r="E21" s="12">
        <v>77</v>
      </c>
      <c r="F21" s="5">
        <v>78.3</v>
      </c>
      <c r="G21" s="8">
        <v>1.7000000000000001E-2</v>
      </c>
      <c r="H21" s="9" t="s">
        <v>122</v>
      </c>
      <c r="I21" s="4" t="s">
        <v>165</v>
      </c>
      <c r="L21" s="2" t="str">
        <f t="shared" si="0"/>
        <v>Target achieved or exceeded</v>
      </c>
    </row>
    <row r="22" spans="1:12" ht="99.75" x14ac:dyDescent="0.25">
      <c r="A22" s="4" t="s">
        <v>28</v>
      </c>
      <c r="B22" s="4" t="s">
        <v>46</v>
      </c>
      <c r="C22" s="4" t="s">
        <v>11</v>
      </c>
      <c r="D22" s="4" t="s">
        <v>12</v>
      </c>
      <c r="E22" s="5">
        <v>66.900000000000006</v>
      </c>
      <c r="F22" s="5">
        <v>66.900000000000006</v>
      </c>
      <c r="G22" s="8">
        <v>0</v>
      </c>
      <c r="H22" s="9" t="s">
        <v>122</v>
      </c>
      <c r="I22" s="4" t="s">
        <v>166</v>
      </c>
      <c r="L22" s="2" t="str">
        <f t="shared" si="0"/>
        <v>Target achieved or exceeded</v>
      </c>
    </row>
    <row r="23" spans="1:12" ht="99.75" x14ac:dyDescent="0.25">
      <c r="A23" s="4" t="s">
        <v>28</v>
      </c>
      <c r="B23" s="4" t="s">
        <v>47</v>
      </c>
      <c r="C23" s="4" t="s">
        <v>11</v>
      </c>
      <c r="D23" s="4" t="s">
        <v>12</v>
      </c>
      <c r="E23" s="5">
        <v>41.9</v>
      </c>
      <c r="F23" s="5">
        <v>44.3</v>
      </c>
      <c r="G23" s="8">
        <v>5.7000000000000002E-2</v>
      </c>
      <c r="H23" s="9" t="s">
        <v>122</v>
      </c>
      <c r="I23" s="4" t="s">
        <v>167</v>
      </c>
      <c r="L23" s="2" t="str">
        <f t="shared" si="0"/>
        <v>Target achieved or exceeded</v>
      </c>
    </row>
    <row r="24" spans="1:12" ht="213.75" x14ac:dyDescent="0.25">
      <c r="A24" s="4" t="s">
        <v>28</v>
      </c>
      <c r="B24" s="4" t="s">
        <v>48</v>
      </c>
      <c r="C24" s="4" t="s">
        <v>11</v>
      </c>
      <c r="D24" s="4" t="s">
        <v>12</v>
      </c>
      <c r="E24" s="5">
        <v>32.9</v>
      </c>
      <c r="F24" s="5">
        <v>30.6</v>
      </c>
      <c r="G24" s="8">
        <v>-7.0000000000000007E-2</v>
      </c>
      <c r="H24" s="9" t="s">
        <v>119</v>
      </c>
      <c r="I24" s="4" t="s">
        <v>168</v>
      </c>
      <c r="L24" s="2" t="str">
        <f t="shared" si="0"/>
        <v>Target not achieved - more than 5% variance</v>
      </c>
    </row>
    <row r="25" spans="1:12" ht="99.75" x14ac:dyDescent="0.25">
      <c r="A25" s="4" t="s">
        <v>28</v>
      </c>
      <c r="B25" s="4" t="s">
        <v>49</v>
      </c>
      <c r="C25" s="4" t="s">
        <v>11</v>
      </c>
      <c r="D25" s="4" t="s">
        <v>12</v>
      </c>
      <c r="E25" s="5">
        <v>55.1</v>
      </c>
      <c r="F25" s="5">
        <v>56.5</v>
      </c>
      <c r="G25" s="8">
        <v>2.5000000000000001E-2</v>
      </c>
      <c r="H25" s="9" t="s">
        <v>122</v>
      </c>
      <c r="I25" s="4" t="s">
        <v>169</v>
      </c>
      <c r="L25" s="2" t="str">
        <f t="shared" si="0"/>
        <v>Target achieved or exceeded</v>
      </c>
    </row>
    <row r="26" spans="1:12" ht="99.75" x14ac:dyDescent="0.25">
      <c r="A26" s="4" t="s">
        <v>28</v>
      </c>
      <c r="B26" s="4" t="s">
        <v>50</v>
      </c>
      <c r="C26" s="4" t="s">
        <v>11</v>
      </c>
      <c r="D26" s="4" t="s">
        <v>12</v>
      </c>
      <c r="E26" s="5">
        <v>39.1</v>
      </c>
      <c r="F26" s="5">
        <v>39.700000000000003</v>
      </c>
      <c r="G26" s="8">
        <v>1.4999999999999999E-2</v>
      </c>
      <c r="H26" s="9" t="s">
        <v>122</v>
      </c>
      <c r="I26" s="4" t="s">
        <v>170</v>
      </c>
      <c r="L26" s="2" t="str">
        <f t="shared" si="0"/>
        <v>Target achieved or exceeded</v>
      </c>
    </row>
    <row r="27" spans="1:12" ht="213.75" x14ac:dyDescent="0.25">
      <c r="A27" s="4" t="s">
        <v>28</v>
      </c>
      <c r="B27" s="4" t="s">
        <v>51</v>
      </c>
      <c r="C27" s="4" t="s">
        <v>11</v>
      </c>
      <c r="D27" s="4" t="s">
        <v>115</v>
      </c>
      <c r="E27" s="5">
        <v>4.4000000000000004</v>
      </c>
      <c r="F27" s="5">
        <v>4.2</v>
      </c>
      <c r="G27" s="6">
        <v>-4.4999999999999998E-2</v>
      </c>
      <c r="H27" s="9" t="s">
        <v>127</v>
      </c>
      <c r="I27" s="4" t="s">
        <v>171</v>
      </c>
      <c r="L27" s="2" t="str">
        <f t="shared" si="0"/>
        <v>Target not achieved - less than 5% variance</v>
      </c>
    </row>
    <row r="28" spans="1:12" ht="128.25" x14ac:dyDescent="0.25">
      <c r="A28" s="4" t="s">
        <v>28</v>
      </c>
      <c r="B28" s="4" t="s">
        <v>172</v>
      </c>
      <c r="C28" s="4" t="s">
        <v>11</v>
      </c>
      <c r="D28" s="4" t="s">
        <v>12</v>
      </c>
      <c r="E28" s="5">
        <v>53</v>
      </c>
      <c r="F28" s="5">
        <v>66</v>
      </c>
      <c r="G28" s="6">
        <v>0.245</v>
      </c>
      <c r="H28" s="9" t="s">
        <v>122</v>
      </c>
      <c r="I28" s="4" t="s">
        <v>173</v>
      </c>
      <c r="L28" s="2"/>
    </row>
    <row r="29" spans="1:12" ht="128.25" x14ac:dyDescent="0.25">
      <c r="A29" s="4" t="s">
        <v>28</v>
      </c>
      <c r="B29" s="4" t="s">
        <v>53</v>
      </c>
      <c r="C29" s="4" t="s">
        <v>17</v>
      </c>
      <c r="D29" s="4" t="s">
        <v>18</v>
      </c>
      <c r="E29" s="13">
        <v>5219.7</v>
      </c>
      <c r="F29" s="13">
        <v>5261.1</v>
      </c>
      <c r="G29" s="6">
        <v>8.0000000000000002E-3</v>
      </c>
      <c r="H29" s="9" t="s">
        <v>127</v>
      </c>
      <c r="I29" s="4" t="s">
        <v>174</v>
      </c>
      <c r="L29" s="2" t="str">
        <f t="shared" si="0"/>
        <v>Target not achieved - less than 5% variance</v>
      </c>
    </row>
    <row r="36" spans="7:7" x14ac:dyDescent="0.25">
      <c r="G36" s="3"/>
    </row>
    <row r="40" spans="7:7" x14ac:dyDescent="0.25">
      <c r="G40" s="3"/>
    </row>
    <row r="49" spans="12:12" x14ac:dyDescent="0.25">
      <c r="L49" s="3" t="s">
        <v>108</v>
      </c>
    </row>
    <row r="51" spans="12:12" x14ac:dyDescent="0.25">
      <c r="L51" t="s">
        <v>109</v>
      </c>
    </row>
    <row r="52" spans="12:12" x14ac:dyDescent="0.25">
      <c r="L52" t="s">
        <v>5</v>
      </c>
    </row>
    <row r="53" spans="12:12" x14ac:dyDescent="0.25">
      <c r="L53" t="s">
        <v>19</v>
      </c>
    </row>
    <row r="54" spans="12:12" x14ac:dyDescent="0.25">
      <c r="L54" t="s">
        <v>28</v>
      </c>
    </row>
    <row r="55" spans="12:12" x14ac:dyDescent="0.25">
      <c r="L55" t="s">
        <v>54</v>
      </c>
    </row>
    <row r="56" spans="12:12" x14ac:dyDescent="0.25">
      <c r="L56" t="s">
        <v>83</v>
      </c>
    </row>
    <row r="57" spans="12:12" x14ac:dyDescent="0.25">
      <c r="L57" t="s">
        <v>93</v>
      </c>
    </row>
    <row r="58" spans="12:12" x14ac:dyDescent="0.25">
      <c r="L58" t="s">
        <v>104</v>
      </c>
    </row>
    <row r="60" spans="12:12" x14ac:dyDescent="0.25">
      <c r="L60" t="s">
        <v>17</v>
      </c>
    </row>
  </sheetData>
  <autoFilter ref="A1:M40"/>
  <conditionalFormatting sqref="E2:F29 G27:G29 G2:G14">
    <cfRule type="expression" dxfId="235" priority="123">
      <formula>$L2="N"</formula>
    </cfRule>
    <cfRule type="expression" dxfId="234" priority="124">
      <formula>$L2="Y"</formula>
    </cfRule>
  </conditionalFormatting>
  <conditionalFormatting sqref="H5">
    <cfRule type="expression" dxfId="233" priority="43">
      <formula>$L5="N"</formula>
    </cfRule>
    <cfRule type="expression" dxfId="232" priority="44">
      <formula>$L5="Y"</formula>
    </cfRule>
  </conditionalFormatting>
  <conditionalFormatting sqref="H4">
    <cfRule type="expression" dxfId="231" priority="45">
      <formula>$L4="N"</formula>
    </cfRule>
    <cfRule type="expression" dxfId="230" priority="46">
      <formula>$L4="Y"</formula>
    </cfRule>
  </conditionalFormatting>
  <conditionalFormatting sqref="H9">
    <cfRule type="expression" dxfId="229" priority="35">
      <formula>$L9="N"</formula>
    </cfRule>
    <cfRule type="expression" dxfId="228" priority="36">
      <formula>$L9="Y"</formula>
    </cfRule>
  </conditionalFormatting>
  <conditionalFormatting sqref="H8">
    <cfRule type="expression" dxfId="227" priority="37">
      <formula>$L8="N"</formula>
    </cfRule>
    <cfRule type="expression" dxfId="226" priority="38">
      <formula>$L8="Y"</formula>
    </cfRule>
  </conditionalFormatting>
  <conditionalFormatting sqref="H21">
    <cfRule type="expression" dxfId="225" priority="17">
      <formula>$L21="N"</formula>
    </cfRule>
    <cfRule type="expression" dxfId="224" priority="18">
      <formula>$L21="Y"</formula>
    </cfRule>
  </conditionalFormatting>
  <conditionalFormatting sqref="H7">
    <cfRule type="expression" dxfId="223" priority="39">
      <formula>$L7="N"</formula>
    </cfRule>
    <cfRule type="expression" dxfId="222" priority="40">
      <formula>$L7="Y"</formula>
    </cfRule>
  </conditionalFormatting>
  <conditionalFormatting sqref="H3">
    <cfRule type="expression" dxfId="221" priority="47">
      <formula>$L3="N"</formula>
    </cfRule>
    <cfRule type="expression" dxfId="220" priority="48">
      <formula>$L3="Y"</formula>
    </cfRule>
  </conditionalFormatting>
  <conditionalFormatting sqref="H2">
    <cfRule type="expression" dxfId="219" priority="49">
      <formula>$L2="N"</formula>
    </cfRule>
    <cfRule type="expression" dxfId="218" priority="50">
      <formula>$L2="Y"</formula>
    </cfRule>
  </conditionalFormatting>
  <conditionalFormatting sqref="H14">
    <cfRule type="expression" dxfId="217" priority="31">
      <formula>$L14="N"</formula>
    </cfRule>
    <cfRule type="expression" dxfId="216" priority="32">
      <formula>$L14="Y"</formula>
    </cfRule>
  </conditionalFormatting>
  <conditionalFormatting sqref="H26">
    <cfRule type="expression" dxfId="215" priority="7">
      <formula>$L26="N"</formula>
    </cfRule>
    <cfRule type="expression" dxfId="214" priority="8">
      <formula>$L26="Y"</formula>
    </cfRule>
  </conditionalFormatting>
  <conditionalFormatting sqref="H23">
    <cfRule type="expression" dxfId="213" priority="13">
      <formula>$L23="N"</formula>
    </cfRule>
    <cfRule type="expression" dxfId="212" priority="14">
      <formula>$L23="Y"</formula>
    </cfRule>
  </conditionalFormatting>
  <conditionalFormatting sqref="H6">
    <cfRule type="expression" dxfId="211" priority="41">
      <formula>$L6="N"</formula>
    </cfRule>
    <cfRule type="expression" dxfId="210" priority="42">
      <formula>$L6="Y"</formula>
    </cfRule>
  </conditionalFormatting>
  <conditionalFormatting sqref="H10:H13">
    <cfRule type="expression" dxfId="209" priority="33">
      <formula>$L10="N"</formula>
    </cfRule>
    <cfRule type="expression" dxfId="208" priority="34">
      <formula>$L10="Y"</formula>
    </cfRule>
  </conditionalFormatting>
  <conditionalFormatting sqref="H28">
    <cfRule type="expression" dxfId="207" priority="3">
      <formula>$L28="N"</formula>
    </cfRule>
    <cfRule type="expression" dxfId="206" priority="4">
      <formula>$L28="Y"</formula>
    </cfRule>
  </conditionalFormatting>
  <conditionalFormatting sqref="H15">
    <cfRule type="expression" dxfId="205" priority="29">
      <formula>$L15="N"</formula>
    </cfRule>
    <cfRule type="expression" dxfId="204" priority="30">
      <formula>$L15="Y"</formula>
    </cfRule>
  </conditionalFormatting>
  <conditionalFormatting sqref="H16">
    <cfRule type="expression" dxfId="203" priority="27">
      <formula>$L16="N"</formula>
    </cfRule>
    <cfRule type="expression" dxfId="202" priority="28">
      <formula>$L16="Y"</formula>
    </cfRule>
  </conditionalFormatting>
  <conditionalFormatting sqref="H17">
    <cfRule type="expression" dxfId="201" priority="25">
      <formula>$L17="N"</formula>
    </cfRule>
    <cfRule type="expression" dxfId="200" priority="26">
      <formula>$L17="Y"</formula>
    </cfRule>
  </conditionalFormatting>
  <conditionalFormatting sqref="H18">
    <cfRule type="expression" dxfId="199" priority="23">
      <formula>$L18="N"</formula>
    </cfRule>
    <cfRule type="expression" dxfId="198" priority="24">
      <formula>$L18="Y"</formula>
    </cfRule>
  </conditionalFormatting>
  <conditionalFormatting sqref="H19">
    <cfRule type="expression" dxfId="197" priority="21">
      <formula>$L19="N"</formula>
    </cfRule>
    <cfRule type="expression" dxfId="196" priority="22">
      <formula>$L19="Y"</formula>
    </cfRule>
  </conditionalFormatting>
  <conditionalFormatting sqref="H20">
    <cfRule type="expression" dxfId="195" priority="19">
      <formula>$L20="N"</formula>
    </cfRule>
    <cfRule type="expression" dxfId="194" priority="20">
      <formula>$L20="Y"</formula>
    </cfRule>
  </conditionalFormatting>
  <conditionalFormatting sqref="H22">
    <cfRule type="expression" dxfId="193" priority="15">
      <formula>$L22="N"</formula>
    </cfRule>
    <cfRule type="expression" dxfId="192" priority="16">
      <formula>$L22="Y"</formula>
    </cfRule>
  </conditionalFormatting>
  <conditionalFormatting sqref="H24">
    <cfRule type="expression" dxfId="191" priority="11">
      <formula>$L24="N"</formula>
    </cfRule>
    <cfRule type="expression" dxfId="190" priority="12">
      <formula>$L24="Y"</formula>
    </cfRule>
  </conditionalFormatting>
  <conditionalFormatting sqref="H25">
    <cfRule type="expression" dxfId="189" priority="9">
      <formula>$L25="N"</formula>
    </cfRule>
    <cfRule type="expression" dxfId="188" priority="10">
      <formula>$L25="Y"</formula>
    </cfRule>
  </conditionalFormatting>
  <conditionalFormatting sqref="H27">
    <cfRule type="expression" dxfId="187" priority="5">
      <formula>$L27="N"</formula>
    </cfRule>
    <cfRule type="expression" dxfId="186" priority="6">
      <formula>$L27="Y"</formula>
    </cfRule>
  </conditionalFormatting>
  <conditionalFormatting sqref="H29">
    <cfRule type="expression" dxfId="185" priority="1">
      <formula>$L29="N"</formula>
    </cfRule>
    <cfRule type="expression" dxfId="184" priority="2">
      <formula>$L29="Y"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zoomScaleNormal="100" workbookViewId="0">
      <pane xSplit="2" ySplit="1" topLeftCell="C2" activePane="bottomRight" state="frozen"/>
      <selection pane="topRight"/>
      <selection pane="bottomLeft"/>
      <selection pane="bottomRight" activeCell="H29" sqref="H29"/>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118</v>
      </c>
      <c r="B1" s="7" t="s">
        <v>0</v>
      </c>
      <c r="C1" s="7" t="s">
        <v>1</v>
      </c>
      <c r="D1" s="7" t="s">
        <v>2</v>
      </c>
      <c r="E1" s="7" t="s">
        <v>116</v>
      </c>
      <c r="F1" s="7" t="s">
        <v>117</v>
      </c>
      <c r="G1" s="7" t="s">
        <v>111</v>
      </c>
      <c r="H1" s="7" t="s">
        <v>110</v>
      </c>
      <c r="I1" s="7" t="s">
        <v>112</v>
      </c>
      <c r="L1" s="1" t="s">
        <v>3</v>
      </c>
      <c r="M1" s="1" t="s">
        <v>4</v>
      </c>
    </row>
    <row r="2" spans="1:13" ht="57" x14ac:dyDescent="0.25">
      <c r="A2" s="4" t="s">
        <v>54</v>
      </c>
      <c r="B2" s="4" t="s">
        <v>55</v>
      </c>
      <c r="C2" s="4" t="s">
        <v>7</v>
      </c>
      <c r="D2" s="4" t="s">
        <v>18</v>
      </c>
      <c r="E2" s="5">
        <v>374.1</v>
      </c>
      <c r="F2" s="5">
        <v>391.3</v>
      </c>
      <c r="G2" s="8">
        <v>4.5999999999999999E-2</v>
      </c>
      <c r="H2" s="9" t="s">
        <v>127</v>
      </c>
      <c r="I2" s="4" t="s">
        <v>146</v>
      </c>
      <c r="L2" s="2" t="str">
        <f t="shared" ref="L2:L28" si="0">H2</f>
        <v>Target not achieved - less than 5% variance</v>
      </c>
    </row>
    <row r="3" spans="1:13" ht="142.5" x14ac:dyDescent="0.25">
      <c r="A3" s="4" t="s">
        <v>54</v>
      </c>
      <c r="B3" s="4" t="s">
        <v>56</v>
      </c>
      <c r="C3" s="4" t="s">
        <v>7</v>
      </c>
      <c r="D3" s="4" t="s">
        <v>8</v>
      </c>
      <c r="E3" s="11">
        <v>19000</v>
      </c>
      <c r="F3" s="11">
        <v>19849</v>
      </c>
      <c r="G3" s="8">
        <v>4.4999999999999998E-2</v>
      </c>
      <c r="H3" s="9" t="s">
        <v>122</v>
      </c>
      <c r="I3" s="4" t="s">
        <v>175</v>
      </c>
      <c r="L3" s="2" t="str">
        <f t="shared" si="0"/>
        <v>Target achieved or exceeded</v>
      </c>
    </row>
    <row r="4" spans="1:13" ht="57" x14ac:dyDescent="0.25">
      <c r="A4" s="4" t="s">
        <v>54</v>
      </c>
      <c r="B4" s="4" t="s">
        <v>57</v>
      </c>
      <c r="C4" s="4" t="s">
        <v>7</v>
      </c>
      <c r="D4" s="4" t="s">
        <v>8</v>
      </c>
      <c r="E4" s="11">
        <v>47000</v>
      </c>
      <c r="F4" s="11">
        <v>46969</v>
      </c>
      <c r="G4" s="8">
        <v>-1E-3</v>
      </c>
      <c r="H4" s="9" t="s">
        <v>127</v>
      </c>
      <c r="I4" s="4" t="s">
        <v>176</v>
      </c>
      <c r="L4" s="2" t="str">
        <f t="shared" si="0"/>
        <v>Target not achieved - less than 5% variance</v>
      </c>
    </row>
    <row r="5" spans="1:13" ht="185.25" x14ac:dyDescent="0.25">
      <c r="A5" s="4" t="s">
        <v>54</v>
      </c>
      <c r="B5" s="4" t="s">
        <v>58</v>
      </c>
      <c r="C5" s="4" t="s">
        <v>7</v>
      </c>
      <c r="D5" s="4" t="s">
        <v>8</v>
      </c>
      <c r="E5" s="11">
        <v>3538</v>
      </c>
      <c r="F5" s="11">
        <v>2985</v>
      </c>
      <c r="G5" s="8">
        <v>-0.156</v>
      </c>
      <c r="H5" s="9" t="s">
        <v>119</v>
      </c>
      <c r="I5" s="4" t="s">
        <v>177</v>
      </c>
      <c r="L5" s="2" t="str">
        <f t="shared" si="0"/>
        <v>Target not achieved - more than 5% variance</v>
      </c>
    </row>
    <row r="6" spans="1:13" ht="57" x14ac:dyDescent="0.25">
      <c r="A6" s="4" t="s">
        <v>54</v>
      </c>
      <c r="B6" s="4" t="s">
        <v>59</v>
      </c>
      <c r="C6" s="4" t="s">
        <v>7</v>
      </c>
      <c r="D6" s="4" t="s">
        <v>12</v>
      </c>
      <c r="E6" s="12">
        <v>95</v>
      </c>
      <c r="F6" s="5">
        <v>94.5</v>
      </c>
      <c r="G6" s="8">
        <v>-5.0000000000000001E-3</v>
      </c>
      <c r="H6" s="9" t="s">
        <v>127</v>
      </c>
      <c r="I6" s="4" t="s">
        <v>176</v>
      </c>
      <c r="L6" s="2" t="str">
        <f t="shared" si="0"/>
        <v>Target not achieved - less than 5% variance</v>
      </c>
    </row>
    <row r="7" spans="1:13" ht="142.5" x14ac:dyDescent="0.25">
      <c r="A7" s="4" t="s">
        <v>54</v>
      </c>
      <c r="B7" s="4" t="s">
        <v>60</v>
      </c>
      <c r="C7" s="4" t="s">
        <v>7</v>
      </c>
      <c r="D7" s="4" t="s">
        <v>8</v>
      </c>
      <c r="E7" s="11">
        <v>8500</v>
      </c>
      <c r="F7" s="11">
        <v>11026</v>
      </c>
      <c r="G7" s="8">
        <v>0.29699999999999999</v>
      </c>
      <c r="H7" s="9" t="s">
        <v>122</v>
      </c>
      <c r="I7" s="4" t="s">
        <v>178</v>
      </c>
      <c r="L7" s="2" t="str">
        <f t="shared" si="0"/>
        <v>Target achieved or exceeded</v>
      </c>
    </row>
    <row r="8" spans="1:13" ht="128.25" x14ac:dyDescent="0.25">
      <c r="A8" s="4" t="s">
        <v>54</v>
      </c>
      <c r="B8" s="4" t="s">
        <v>61</v>
      </c>
      <c r="C8" s="4" t="s">
        <v>7</v>
      </c>
      <c r="D8" s="4" t="s">
        <v>12</v>
      </c>
      <c r="E8" s="5">
        <v>35</v>
      </c>
      <c r="F8" s="5">
        <v>33</v>
      </c>
      <c r="G8" s="8">
        <v>-5.7000000000000002E-2</v>
      </c>
      <c r="H8" s="9" t="s">
        <v>119</v>
      </c>
      <c r="I8" s="4" t="s">
        <v>147</v>
      </c>
      <c r="L8" s="2" t="str">
        <f t="shared" si="0"/>
        <v>Target not achieved - more than 5% variance</v>
      </c>
    </row>
    <row r="9" spans="1:13" ht="185.25" x14ac:dyDescent="0.25">
      <c r="A9" s="4" t="s">
        <v>54</v>
      </c>
      <c r="B9" s="4" t="s">
        <v>62</v>
      </c>
      <c r="C9" s="4" t="s">
        <v>11</v>
      </c>
      <c r="D9" s="4" t="s">
        <v>8</v>
      </c>
      <c r="E9" s="5">
        <v>16.100000000000001</v>
      </c>
      <c r="F9" s="5">
        <v>16.600000000000001</v>
      </c>
      <c r="G9" s="8">
        <v>-3.1E-2</v>
      </c>
      <c r="H9" s="9" t="s">
        <v>127</v>
      </c>
      <c r="I9" s="4" t="s">
        <v>179</v>
      </c>
      <c r="L9" s="2" t="str">
        <f t="shared" si="0"/>
        <v>Target not achieved - less than 5% variance</v>
      </c>
    </row>
    <row r="10" spans="1:13" ht="185.25" x14ac:dyDescent="0.25">
      <c r="A10" s="4" t="s">
        <v>54</v>
      </c>
      <c r="B10" s="4" t="s">
        <v>63</v>
      </c>
      <c r="C10" s="4" t="s">
        <v>11</v>
      </c>
      <c r="D10" s="4" t="s">
        <v>8</v>
      </c>
      <c r="E10" s="12">
        <v>19</v>
      </c>
      <c r="F10" s="5">
        <v>20.2</v>
      </c>
      <c r="G10" s="8">
        <v>-6.3E-2</v>
      </c>
      <c r="H10" s="9" t="s">
        <v>119</v>
      </c>
      <c r="I10" s="4" t="s">
        <v>180</v>
      </c>
      <c r="L10" s="2" t="str">
        <f t="shared" si="0"/>
        <v>Target not achieved - more than 5% variance</v>
      </c>
    </row>
    <row r="11" spans="1:13" ht="199.5" x14ac:dyDescent="0.25">
      <c r="A11" s="4" t="s">
        <v>54</v>
      </c>
      <c r="B11" s="4" t="s">
        <v>181</v>
      </c>
      <c r="C11" s="4" t="s">
        <v>11</v>
      </c>
      <c r="D11" s="4" t="s">
        <v>8</v>
      </c>
      <c r="E11" s="12">
        <v>35</v>
      </c>
      <c r="F11" s="5">
        <v>35.4</v>
      </c>
      <c r="G11" s="8">
        <v>-1.0999999999999999E-2</v>
      </c>
      <c r="H11" s="9" t="s">
        <v>127</v>
      </c>
      <c r="I11" s="4" t="s">
        <v>182</v>
      </c>
      <c r="L11" s="2"/>
    </row>
    <row r="12" spans="1:13" ht="42.75" x14ac:dyDescent="0.25">
      <c r="A12" s="4" t="s">
        <v>54</v>
      </c>
      <c r="B12" s="4" t="s">
        <v>64</v>
      </c>
      <c r="C12" s="4" t="s">
        <v>11</v>
      </c>
      <c r="D12" s="4" t="s">
        <v>8</v>
      </c>
      <c r="E12" s="5">
        <v>29</v>
      </c>
      <c r="F12" s="5">
        <v>29</v>
      </c>
      <c r="G12" s="8">
        <v>0</v>
      </c>
      <c r="H12" s="9" t="s">
        <v>122</v>
      </c>
      <c r="I12" s="4" t="s">
        <v>148</v>
      </c>
      <c r="L12" s="2" t="str">
        <f t="shared" si="0"/>
        <v>Target achieved or exceeded</v>
      </c>
    </row>
    <row r="13" spans="1:13" ht="185.25" x14ac:dyDescent="0.25">
      <c r="A13" s="4" t="s">
        <v>54</v>
      </c>
      <c r="B13" s="4" t="s">
        <v>65</v>
      </c>
      <c r="C13" s="4" t="s">
        <v>11</v>
      </c>
      <c r="D13" s="4" t="s">
        <v>38</v>
      </c>
      <c r="E13" s="5">
        <v>76</v>
      </c>
      <c r="F13" s="5">
        <v>80</v>
      </c>
      <c r="G13" s="8">
        <v>5.2999999999999999E-2</v>
      </c>
      <c r="H13" s="9" t="s">
        <v>122</v>
      </c>
      <c r="I13" s="4" t="s">
        <v>158</v>
      </c>
      <c r="L13" s="2" t="str">
        <f t="shared" si="0"/>
        <v>Target achieved or exceeded</v>
      </c>
    </row>
    <row r="14" spans="1:13" ht="128.25" x14ac:dyDescent="0.25">
      <c r="A14" s="4" t="s">
        <v>54</v>
      </c>
      <c r="B14" s="4" t="s">
        <v>66</v>
      </c>
      <c r="C14" s="4" t="s">
        <v>11</v>
      </c>
      <c r="D14" s="4" t="s">
        <v>12</v>
      </c>
      <c r="E14" s="5">
        <v>29.4</v>
      </c>
      <c r="F14" s="5">
        <v>29.3</v>
      </c>
      <c r="G14" s="8">
        <v>-3.0000000000000001E-3</v>
      </c>
      <c r="H14" s="9" t="s">
        <v>127</v>
      </c>
      <c r="I14" s="4" t="s">
        <v>183</v>
      </c>
      <c r="L14" s="2" t="str">
        <f t="shared" si="0"/>
        <v>Target not achieved - less than 5% variance</v>
      </c>
    </row>
    <row r="15" spans="1:13" ht="128.25" x14ac:dyDescent="0.25">
      <c r="A15" s="4" t="s">
        <v>54</v>
      </c>
      <c r="B15" s="4" t="s">
        <v>67</v>
      </c>
      <c r="C15" s="4" t="s">
        <v>11</v>
      </c>
      <c r="D15" s="4" t="s">
        <v>12</v>
      </c>
      <c r="E15" s="5">
        <v>25.2</v>
      </c>
      <c r="F15" s="5">
        <v>22.7</v>
      </c>
      <c r="G15" s="8">
        <v>-9.9000000000000005E-2</v>
      </c>
      <c r="H15" s="9" t="s">
        <v>122</v>
      </c>
      <c r="I15" s="4" t="s">
        <v>184</v>
      </c>
      <c r="L15" s="2" t="str">
        <f t="shared" si="0"/>
        <v>Target achieved or exceeded</v>
      </c>
    </row>
    <row r="16" spans="1:13" ht="128.25" x14ac:dyDescent="0.25">
      <c r="A16" s="4" t="s">
        <v>54</v>
      </c>
      <c r="B16" s="4" t="s">
        <v>68</v>
      </c>
      <c r="C16" s="4" t="s">
        <v>11</v>
      </c>
      <c r="D16" s="4" t="s">
        <v>12</v>
      </c>
      <c r="E16" s="5">
        <v>29.2</v>
      </c>
      <c r="F16" s="5">
        <v>28.7</v>
      </c>
      <c r="G16" s="8">
        <v>-1.7000000000000001E-2</v>
      </c>
      <c r="H16" s="9" t="s">
        <v>122</v>
      </c>
      <c r="I16" s="4" t="s">
        <v>185</v>
      </c>
      <c r="L16" s="2" t="str">
        <f t="shared" si="0"/>
        <v>Target achieved or exceeded</v>
      </c>
    </row>
    <row r="17" spans="1:13" ht="128.25" x14ac:dyDescent="0.25">
      <c r="A17" s="4" t="s">
        <v>54</v>
      </c>
      <c r="B17" s="4" t="s">
        <v>69</v>
      </c>
      <c r="C17" s="4" t="s">
        <v>11</v>
      </c>
      <c r="D17" s="4" t="s">
        <v>12</v>
      </c>
      <c r="E17" s="5">
        <v>26.3</v>
      </c>
      <c r="F17" s="5">
        <v>23.4</v>
      </c>
      <c r="G17" s="8">
        <v>-0.11</v>
      </c>
      <c r="H17" s="9" t="s">
        <v>122</v>
      </c>
      <c r="I17" s="4" t="s">
        <v>186</v>
      </c>
      <c r="L17" s="2" t="str">
        <f t="shared" si="0"/>
        <v>Target achieved or exceeded</v>
      </c>
    </row>
    <row r="18" spans="1:13" ht="57" x14ac:dyDescent="0.25">
      <c r="A18" s="4" t="s">
        <v>54</v>
      </c>
      <c r="B18" s="4" t="s">
        <v>70</v>
      </c>
      <c r="C18" s="4" t="s">
        <v>11</v>
      </c>
      <c r="D18" s="4" t="s">
        <v>12</v>
      </c>
      <c r="E18" s="5">
        <v>95</v>
      </c>
      <c r="F18" s="5">
        <v>95</v>
      </c>
      <c r="G18" s="8">
        <v>0</v>
      </c>
      <c r="H18" s="9" t="s">
        <v>122</v>
      </c>
      <c r="I18" s="4" t="s">
        <v>176</v>
      </c>
      <c r="L18" s="2" t="str">
        <f t="shared" si="0"/>
        <v>Target achieved or exceeded</v>
      </c>
    </row>
    <row r="19" spans="1:13" ht="71.25" x14ac:dyDescent="0.25">
      <c r="A19" s="4" t="s">
        <v>54</v>
      </c>
      <c r="B19" s="4" t="s">
        <v>71</v>
      </c>
      <c r="C19" s="4" t="s">
        <v>11</v>
      </c>
      <c r="D19" s="4" t="s">
        <v>12</v>
      </c>
      <c r="E19" s="5">
        <v>85</v>
      </c>
      <c r="F19" s="5">
        <v>85</v>
      </c>
      <c r="G19" s="8">
        <v>0</v>
      </c>
      <c r="H19" s="9" t="s">
        <v>122</v>
      </c>
      <c r="I19" s="4" t="s">
        <v>176</v>
      </c>
      <c r="L19" s="2" t="str">
        <f t="shared" si="0"/>
        <v>Target achieved or exceeded</v>
      </c>
    </row>
    <row r="20" spans="1:13" ht="99.75" x14ac:dyDescent="0.25">
      <c r="A20" s="4" t="s">
        <v>54</v>
      </c>
      <c r="B20" s="4" t="s">
        <v>72</v>
      </c>
      <c r="C20" s="4" t="s">
        <v>11</v>
      </c>
      <c r="D20" s="4" t="s">
        <v>12</v>
      </c>
      <c r="E20" s="5">
        <v>62.3</v>
      </c>
      <c r="F20" s="5">
        <v>64.2</v>
      </c>
      <c r="G20" s="8">
        <v>0.03</v>
      </c>
      <c r="H20" s="9" t="s">
        <v>122</v>
      </c>
      <c r="I20" s="4" t="s">
        <v>187</v>
      </c>
      <c r="L20" s="2" t="str">
        <f t="shared" si="0"/>
        <v>Target achieved or exceeded</v>
      </c>
    </row>
    <row r="21" spans="1:13" ht="128.25" x14ac:dyDescent="0.25">
      <c r="A21" s="4" t="s">
        <v>54</v>
      </c>
      <c r="B21" s="4" t="s">
        <v>73</v>
      </c>
      <c r="C21" s="4" t="s">
        <v>11</v>
      </c>
      <c r="D21" s="4" t="s">
        <v>12</v>
      </c>
      <c r="E21" s="5">
        <v>54.3</v>
      </c>
      <c r="F21" s="5">
        <v>53.6</v>
      </c>
      <c r="G21" s="8">
        <v>-1.2999999999999999E-2</v>
      </c>
      <c r="H21" s="9" t="s">
        <v>122</v>
      </c>
      <c r="I21" s="4" t="s">
        <v>188</v>
      </c>
      <c r="L21" s="2" t="str">
        <f t="shared" si="0"/>
        <v>Target achieved or exceeded</v>
      </c>
    </row>
    <row r="22" spans="1:13" ht="99.75" x14ac:dyDescent="0.25">
      <c r="A22" s="4" t="s">
        <v>54</v>
      </c>
      <c r="B22" s="4" t="s">
        <v>74</v>
      </c>
      <c r="C22" s="4" t="s">
        <v>11</v>
      </c>
      <c r="D22" s="4" t="s">
        <v>12</v>
      </c>
      <c r="E22" s="12">
        <v>60</v>
      </c>
      <c r="F22" s="5">
        <v>60.8</v>
      </c>
      <c r="G22" s="8">
        <v>1.2999999999999999E-2</v>
      </c>
      <c r="H22" s="9" t="s">
        <v>122</v>
      </c>
      <c r="I22" s="4" t="s">
        <v>189</v>
      </c>
      <c r="L22" s="2" t="str">
        <f t="shared" si="0"/>
        <v>Target achieved or exceeded</v>
      </c>
    </row>
    <row r="23" spans="1:13" ht="99.75" x14ac:dyDescent="0.25">
      <c r="A23" s="4" t="s">
        <v>54</v>
      </c>
      <c r="B23" s="4" t="s">
        <v>75</v>
      </c>
      <c r="C23" s="4" t="s">
        <v>11</v>
      </c>
      <c r="D23" s="4" t="s">
        <v>12</v>
      </c>
      <c r="E23" s="5">
        <v>50.4</v>
      </c>
      <c r="F23" s="5">
        <v>50.4</v>
      </c>
      <c r="G23" s="8">
        <v>0</v>
      </c>
      <c r="H23" s="9" t="s">
        <v>122</v>
      </c>
      <c r="I23" s="4" t="s">
        <v>190</v>
      </c>
      <c r="L23" s="2" t="str">
        <f t="shared" si="0"/>
        <v>Target achieved or exceeded</v>
      </c>
    </row>
    <row r="24" spans="1:13" ht="99.75" x14ac:dyDescent="0.25">
      <c r="A24" s="4" t="s">
        <v>54</v>
      </c>
      <c r="B24" s="4" t="s">
        <v>76</v>
      </c>
      <c r="C24" s="4" t="s">
        <v>11</v>
      </c>
      <c r="D24" s="4" t="s">
        <v>12</v>
      </c>
      <c r="E24" s="12">
        <v>32.5</v>
      </c>
      <c r="F24" s="5">
        <v>35</v>
      </c>
      <c r="G24" s="8">
        <v>7.6999999999999999E-2</v>
      </c>
      <c r="H24" s="9" t="s">
        <v>122</v>
      </c>
      <c r="I24" s="4" t="s">
        <v>191</v>
      </c>
      <c r="L24" s="2" t="str">
        <f t="shared" si="0"/>
        <v>Target achieved or exceeded</v>
      </c>
    </row>
    <row r="25" spans="1:13" ht="213.75" x14ac:dyDescent="0.25">
      <c r="A25" s="4" t="s">
        <v>54</v>
      </c>
      <c r="B25" s="4" t="s">
        <v>77</v>
      </c>
      <c r="C25" s="4" t="s">
        <v>11</v>
      </c>
      <c r="D25" s="4" t="s">
        <v>12</v>
      </c>
      <c r="E25" s="5">
        <v>26.4</v>
      </c>
      <c r="F25" s="5">
        <v>23.8</v>
      </c>
      <c r="G25" s="8">
        <v>-9.8000000000000004E-2</v>
      </c>
      <c r="H25" s="9" t="s">
        <v>119</v>
      </c>
      <c r="I25" s="4" t="s">
        <v>192</v>
      </c>
      <c r="L25" s="2" t="str">
        <f t="shared" si="0"/>
        <v>Target not achieved - more than 5% variance</v>
      </c>
    </row>
    <row r="26" spans="1:13" ht="99.75" x14ac:dyDescent="0.25">
      <c r="A26" s="4" t="s">
        <v>54</v>
      </c>
      <c r="B26" s="4" t="s">
        <v>78</v>
      </c>
      <c r="C26" s="4" t="s">
        <v>11</v>
      </c>
      <c r="D26" s="4" t="s">
        <v>12</v>
      </c>
      <c r="E26" s="5">
        <v>30.7</v>
      </c>
      <c r="F26" s="5">
        <v>30.9</v>
      </c>
      <c r="G26" s="8">
        <v>7.0000000000000001E-3</v>
      </c>
      <c r="H26" s="9" t="s">
        <v>122</v>
      </c>
      <c r="I26" s="4" t="s">
        <v>193</v>
      </c>
      <c r="L26" s="2" t="str">
        <f t="shared" si="0"/>
        <v>Target achieved or exceeded</v>
      </c>
    </row>
    <row r="27" spans="1:13" ht="228" x14ac:dyDescent="0.25">
      <c r="A27" s="4" t="s">
        <v>54</v>
      </c>
      <c r="B27" s="4" t="s">
        <v>79</v>
      </c>
      <c r="C27" s="4" t="s">
        <v>11</v>
      </c>
      <c r="D27" s="4" t="s">
        <v>12</v>
      </c>
      <c r="E27" s="12">
        <v>23</v>
      </c>
      <c r="F27" s="5">
        <v>20.5</v>
      </c>
      <c r="G27" s="8">
        <v>-0.109</v>
      </c>
      <c r="H27" s="9" t="s">
        <v>119</v>
      </c>
      <c r="I27" s="4" t="s">
        <v>194</v>
      </c>
      <c r="L27" s="2" t="str">
        <f t="shared" si="0"/>
        <v>Target not achieved - more than 5% variance</v>
      </c>
    </row>
    <row r="28" spans="1:13" ht="57" x14ac:dyDescent="0.25">
      <c r="A28" s="4" t="s">
        <v>54</v>
      </c>
      <c r="B28" s="4" t="s">
        <v>80</v>
      </c>
      <c r="C28" s="4" t="s">
        <v>11</v>
      </c>
      <c r="D28" s="4" t="s">
        <v>12</v>
      </c>
      <c r="E28" s="5">
        <v>92.2</v>
      </c>
      <c r="F28" s="5">
        <v>92.4</v>
      </c>
      <c r="G28" s="8">
        <v>2E-3</v>
      </c>
      <c r="H28" s="9" t="s">
        <v>122</v>
      </c>
      <c r="I28" s="4" t="s">
        <v>176</v>
      </c>
      <c r="L28" s="2" t="str">
        <f t="shared" si="0"/>
        <v>Target achieved or exceeded</v>
      </c>
      <c r="M28" t="s">
        <v>9</v>
      </c>
    </row>
    <row r="29" spans="1:13" ht="57" x14ac:dyDescent="0.25">
      <c r="A29" s="4" t="s">
        <v>54</v>
      </c>
      <c r="B29" s="4" t="s">
        <v>81</v>
      </c>
      <c r="C29" s="4" t="s">
        <v>11</v>
      </c>
      <c r="D29" s="4" t="s">
        <v>12</v>
      </c>
      <c r="E29" s="12">
        <v>76.900000000000006</v>
      </c>
      <c r="F29" s="5">
        <v>74.2</v>
      </c>
      <c r="G29" s="8">
        <v>-3.5000000000000003E-2</v>
      </c>
      <c r="H29" s="9" t="s">
        <v>127</v>
      </c>
      <c r="I29" s="4" t="s">
        <v>176</v>
      </c>
      <c r="L29" s="2" t="str">
        <f t="shared" ref="L29:L33" si="1">H29</f>
        <v>Target not achieved - less than 5% variance</v>
      </c>
      <c r="M29" t="s">
        <v>13</v>
      </c>
    </row>
    <row r="30" spans="1:13" ht="228" x14ac:dyDescent="0.25">
      <c r="A30" s="4" t="s">
        <v>54</v>
      </c>
      <c r="B30" s="4" t="s">
        <v>82</v>
      </c>
      <c r="C30" s="4" t="s">
        <v>11</v>
      </c>
      <c r="D30" s="4" t="s">
        <v>52</v>
      </c>
      <c r="E30" s="5">
        <v>3.7</v>
      </c>
      <c r="F30" s="5">
        <v>3.5</v>
      </c>
      <c r="G30" s="8">
        <v>-5.3999999999999999E-2</v>
      </c>
      <c r="H30" s="9" t="s">
        <v>119</v>
      </c>
      <c r="I30" s="4" t="s">
        <v>195</v>
      </c>
      <c r="L30" s="2" t="str">
        <f t="shared" si="1"/>
        <v>Target not achieved - more than 5% variance</v>
      </c>
    </row>
    <row r="31" spans="1:13" ht="256.5" x14ac:dyDescent="0.25">
      <c r="A31" s="4" t="s">
        <v>54</v>
      </c>
      <c r="B31" s="4" t="s">
        <v>196</v>
      </c>
      <c r="C31" s="4" t="s">
        <v>11</v>
      </c>
      <c r="D31" s="4" t="s">
        <v>12</v>
      </c>
      <c r="E31" s="5">
        <v>60</v>
      </c>
      <c r="F31" s="5">
        <v>75</v>
      </c>
      <c r="G31" s="8">
        <v>0.25</v>
      </c>
      <c r="H31" s="9" t="s">
        <v>122</v>
      </c>
      <c r="I31" s="4" t="s">
        <v>197</v>
      </c>
      <c r="L31" s="2"/>
    </row>
    <row r="32" spans="1:13" ht="156.75" x14ac:dyDescent="0.25">
      <c r="A32" s="4" t="s">
        <v>54</v>
      </c>
      <c r="B32" s="4" t="s">
        <v>198</v>
      </c>
      <c r="C32" s="4" t="s">
        <v>11</v>
      </c>
      <c r="D32" s="4" t="s">
        <v>12</v>
      </c>
      <c r="E32" s="5">
        <v>70</v>
      </c>
      <c r="F32" s="5">
        <v>60.6</v>
      </c>
      <c r="G32" s="8">
        <v>-0.13400000000000001</v>
      </c>
      <c r="H32" s="9" t="s">
        <v>122</v>
      </c>
      <c r="I32" s="4" t="s">
        <v>199</v>
      </c>
      <c r="L32" s="2"/>
    </row>
    <row r="33" spans="1:12" ht="42.75" x14ac:dyDescent="0.25">
      <c r="A33" s="4" t="s">
        <v>54</v>
      </c>
      <c r="B33" s="4" t="s">
        <v>53</v>
      </c>
      <c r="C33" s="4" t="s">
        <v>17</v>
      </c>
      <c r="D33" s="4" t="s">
        <v>18</v>
      </c>
      <c r="E33" s="13">
        <v>4270.7</v>
      </c>
      <c r="F33" s="13">
        <v>4199.8</v>
      </c>
      <c r="G33" s="8">
        <v>-1.7000000000000001E-2</v>
      </c>
      <c r="H33" s="9" t="s">
        <v>122</v>
      </c>
      <c r="I33" s="4"/>
      <c r="L33" s="2" t="str">
        <f t="shared" si="1"/>
        <v>Target achieved or exceeded</v>
      </c>
    </row>
    <row r="40" spans="1:12" x14ac:dyDescent="0.25">
      <c r="G40" s="3"/>
    </row>
    <row r="44" spans="1:12" x14ac:dyDescent="0.25">
      <c r="G44" s="3"/>
    </row>
    <row r="53" spans="12:12" x14ac:dyDescent="0.25">
      <c r="L53" s="3" t="s">
        <v>108</v>
      </c>
    </row>
    <row r="55" spans="12:12" x14ac:dyDescent="0.25">
      <c r="L55" t="s">
        <v>109</v>
      </c>
    </row>
    <row r="56" spans="12:12" x14ac:dyDescent="0.25">
      <c r="L56" t="s">
        <v>5</v>
      </c>
    </row>
    <row r="57" spans="12:12" x14ac:dyDescent="0.25">
      <c r="L57" t="s">
        <v>19</v>
      </c>
    </row>
    <row r="58" spans="12:12" x14ac:dyDescent="0.25">
      <c r="L58" t="s">
        <v>28</v>
      </c>
    </row>
    <row r="59" spans="12:12" x14ac:dyDescent="0.25">
      <c r="L59" t="s">
        <v>54</v>
      </c>
    </row>
    <row r="60" spans="12:12" x14ac:dyDescent="0.25">
      <c r="L60" t="s">
        <v>83</v>
      </c>
    </row>
    <row r="61" spans="12:12" x14ac:dyDescent="0.25">
      <c r="L61" t="s">
        <v>93</v>
      </c>
    </row>
    <row r="62" spans="12:12" x14ac:dyDescent="0.25">
      <c r="L62" t="s">
        <v>104</v>
      </c>
    </row>
    <row r="64" spans="12:12" x14ac:dyDescent="0.25">
      <c r="L64" t="s">
        <v>17</v>
      </c>
    </row>
  </sheetData>
  <autoFilter ref="A1:M44"/>
  <conditionalFormatting sqref="E2:F33 G2:G13 G18:G33">
    <cfRule type="expression" dxfId="183" priority="137">
      <formula>$L2="N"</formula>
    </cfRule>
    <cfRule type="expression" dxfId="182" priority="138">
      <formula>$L2="Y"</formula>
    </cfRule>
  </conditionalFormatting>
  <conditionalFormatting sqref="H2">
    <cfRule type="expression" dxfId="181" priority="63">
      <formula>$L2="N"</formula>
    </cfRule>
    <cfRule type="expression" dxfId="180" priority="64">
      <formula>$L2="Y"</formula>
    </cfRule>
  </conditionalFormatting>
  <conditionalFormatting sqref="H6">
    <cfRule type="expression" dxfId="179" priority="55">
      <formula>$L6="N"</formula>
    </cfRule>
    <cfRule type="expression" dxfId="178" priority="56">
      <formula>$L6="Y"</formula>
    </cfRule>
  </conditionalFormatting>
  <conditionalFormatting sqref="H10">
    <cfRule type="expression" dxfId="177" priority="47">
      <formula>$L10="N"</formula>
    </cfRule>
    <cfRule type="expression" dxfId="176" priority="48">
      <formula>$L10="Y"</formula>
    </cfRule>
  </conditionalFormatting>
  <conditionalFormatting sqref="H11">
    <cfRule type="expression" dxfId="175" priority="45">
      <formula>$L11="N"</formula>
    </cfRule>
    <cfRule type="expression" dxfId="174" priority="46">
      <formula>$L11="Y"</formula>
    </cfRule>
  </conditionalFormatting>
  <conditionalFormatting sqref="H15">
    <cfRule type="expression" dxfId="173" priority="37">
      <formula>$L15="N"</formula>
    </cfRule>
    <cfRule type="expression" dxfId="172" priority="38">
      <formula>$L15="Y"</formula>
    </cfRule>
  </conditionalFormatting>
  <conditionalFormatting sqref="H18">
    <cfRule type="expression" dxfId="171" priority="31">
      <formula>$L18="N"</formula>
    </cfRule>
    <cfRule type="expression" dxfId="170" priority="32">
      <formula>$L18="Y"</formula>
    </cfRule>
  </conditionalFormatting>
  <conditionalFormatting sqref="H16">
    <cfRule type="expression" dxfId="169" priority="35">
      <formula>$L16="N"</formula>
    </cfRule>
    <cfRule type="expression" dxfId="168" priority="36">
      <formula>$L16="Y"</formula>
    </cfRule>
  </conditionalFormatting>
  <conditionalFormatting sqref="H9">
    <cfRule type="expression" dxfId="167" priority="49">
      <formula>$L9="N"</formula>
    </cfRule>
    <cfRule type="expression" dxfId="166" priority="50">
      <formula>$L9="Y"</formula>
    </cfRule>
  </conditionalFormatting>
  <conditionalFormatting sqref="H4">
    <cfRule type="expression" dxfId="165" priority="59">
      <formula>$L4="N"</formula>
    </cfRule>
    <cfRule type="expression" dxfId="164" priority="60">
      <formula>$L4="Y"</formula>
    </cfRule>
  </conditionalFormatting>
  <conditionalFormatting sqref="H7">
    <cfRule type="expression" dxfId="163" priority="53">
      <formula>$L7="N"</formula>
    </cfRule>
    <cfRule type="expression" dxfId="162" priority="54">
      <formula>$L7="Y"</formula>
    </cfRule>
  </conditionalFormatting>
  <conditionalFormatting sqref="H5">
    <cfRule type="expression" dxfId="161" priority="57">
      <formula>$L5="N"</formula>
    </cfRule>
    <cfRule type="expression" dxfId="160" priority="58">
      <formula>$L5="Y"</formula>
    </cfRule>
  </conditionalFormatting>
  <conditionalFormatting sqref="H3">
    <cfRule type="expression" dxfId="159" priority="61">
      <formula>$L3="N"</formula>
    </cfRule>
    <cfRule type="expression" dxfId="158" priority="62">
      <formula>$L3="Y"</formula>
    </cfRule>
  </conditionalFormatting>
  <conditionalFormatting sqref="H8">
    <cfRule type="expression" dxfId="157" priority="51">
      <formula>$L8="N"</formula>
    </cfRule>
    <cfRule type="expression" dxfId="156" priority="52">
      <formula>$L8="Y"</formula>
    </cfRule>
  </conditionalFormatting>
  <conditionalFormatting sqref="H13">
    <cfRule type="expression" dxfId="155" priority="41">
      <formula>$L13="N"</formula>
    </cfRule>
    <cfRule type="expression" dxfId="154" priority="42">
      <formula>$L13="Y"</formula>
    </cfRule>
  </conditionalFormatting>
  <conditionalFormatting sqref="H14">
    <cfRule type="expression" dxfId="153" priority="39">
      <formula>$L14="N"</formula>
    </cfRule>
    <cfRule type="expression" dxfId="152" priority="40">
      <formula>$L14="Y"</formula>
    </cfRule>
  </conditionalFormatting>
  <conditionalFormatting sqref="H12">
    <cfRule type="expression" dxfId="151" priority="43">
      <formula>$L12="N"</formula>
    </cfRule>
    <cfRule type="expression" dxfId="150" priority="44">
      <formula>$L12="Y"</formula>
    </cfRule>
  </conditionalFormatting>
  <conditionalFormatting sqref="H19">
    <cfRule type="expression" dxfId="149" priority="29">
      <formula>$L19="N"</formula>
    </cfRule>
    <cfRule type="expression" dxfId="148" priority="30">
      <formula>$L19="Y"</formula>
    </cfRule>
  </conditionalFormatting>
  <conditionalFormatting sqref="H17">
    <cfRule type="expression" dxfId="147" priority="33">
      <formula>$L17="N"</formula>
    </cfRule>
    <cfRule type="expression" dxfId="146" priority="34">
      <formula>$L17="Y"</formula>
    </cfRule>
  </conditionalFormatting>
  <conditionalFormatting sqref="H20">
    <cfRule type="expression" dxfId="145" priority="27">
      <formula>$L20="N"</formula>
    </cfRule>
    <cfRule type="expression" dxfId="144" priority="28">
      <formula>$L20="Y"</formula>
    </cfRule>
  </conditionalFormatting>
  <conditionalFormatting sqref="H21">
    <cfRule type="expression" dxfId="143" priority="25">
      <formula>$L21="N"</formula>
    </cfRule>
    <cfRule type="expression" dxfId="142" priority="26">
      <formula>$L21="Y"</formula>
    </cfRule>
  </conditionalFormatting>
  <conditionalFormatting sqref="H22">
    <cfRule type="expression" dxfId="141" priority="23">
      <formula>$L22="N"</formula>
    </cfRule>
    <cfRule type="expression" dxfId="140" priority="24">
      <formula>$L22="Y"</formula>
    </cfRule>
  </conditionalFormatting>
  <conditionalFormatting sqref="H23">
    <cfRule type="expression" dxfId="139" priority="21">
      <formula>$L23="N"</formula>
    </cfRule>
    <cfRule type="expression" dxfId="138" priority="22">
      <formula>$L23="Y"</formula>
    </cfRule>
  </conditionalFormatting>
  <conditionalFormatting sqref="H24">
    <cfRule type="expression" dxfId="137" priority="19">
      <formula>$L24="N"</formula>
    </cfRule>
    <cfRule type="expression" dxfId="136" priority="20">
      <formula>$L24="Y"</formula>
    </cfRule>
  </conditionalFormatting>
  <conditionalFormatting sqref="H25">
    <cfRule type="expression" dxfId="135" priority="17">
      <formula>$L25="N"</formula>
    </cfRule>
    <cfRule type="expression" dxfId="134" priority="18">
      <formula>$L25="Y"</formula>
    </cfRule>
  </conditionalFormatting>
  <conditionalFormatting sqref="H26">
    <cfRule type="expression" dxfId="133" priority="15">
      <formula>$L26="N"</formula>
    </cfRule>
    <cfRule type="expression" dxfId="132" priority="16">
      <formula>$L26="Y"</formula>
    </cfRule>
  </conditionalFormatting>
  <conditionalFormatting sqref="H27">
    <cfRule type="expression" dxfId="131" priority="13">
      <formula>$L27="N"</formula>
    </cfRule>
    <cfRule type="expression" dxfId="130" priority="14">
      <formula>$L27="Y"</formula>
    </cfRule>
  </conditionalFormatting>
  <conditionalFormatting sqref="H28">
    <cfRule type="expression" dxfId="129" priority="11">
      <formula>$L28="N"</formula>
    </cfRule>
    <cfRule type="expression" dxfId="128" priority="12">
      <formula>$L28="Y"</formula>
    </cfRule>
  </conditionalFormatting>
  <conditionalFormatting sqref="H29">
    <cfRule type="expression" dxfId="127" priority="9">
      <formula>$L29="N"</formula>
    </cfRule>
    <cfRule type="expression" dxfId="126" priority="10">
      <formula>$L29="Y"</formula>
    </cfRule>
  </conditionalFormatting>
  <conditionalFormatting sqref="H30">
    <cfRule type="expression" dxfId="125" priority="7">
      <formula>$L30="N"</formula>
    </cfRule>
    <cfRule type="expression" dxfId="124" priority="8">
      <formula>$L30="Y"</formula>
    </cfRule>
  </conditionalFormatting>
  <conditionalFormatting sqref="H31">
    <cfRule type="expression" dxfId="123" priority="5">
      <formula>$L31="N"</formula>
    </cfRule>
    <cfRule type="expression" dxfId="122" priority="6">
      <formula>$L31="Y"</formula>
    </cfRule>
  </conditionalFormatting>
  <conditionalFormatting sqref="H32">
    <cfRule type="expression" dxfId="121" priority="3">
      <formula>$L32="N"</formula>
    </cfRule>
    <cfRule type="expression" dxfId="120" priority="4">
      <formula>$L32="Y"</formula>
    </cfRule>
  </conditionalFormatting>
  <conditionalFormatting sqref="H33">
    <cfRule type="expression" dxfId="119" priority="1">
      <formula>$L33="N"</formula>
    </cfRule>
    <cfRule type="expression" dxfId="118" priority="2">
      <formula>$L33="Y"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zoomScaleNormal="100" workbookViewId="0">
      <pane xSplit="2" ySplit="1" topLeftCell="C2" activePane="bottomRight" state="frozen"/>
      <selection pane="topRight"/>
      <selection pane="bottomLeft"/>
      <selection pane="bottomRight" activeCell="H4" sqref="H4"/>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118</v>
      </c>
      <c r="B1" s="7" t="s">
        <v>0</v>
      </c>
      <c r="C1" s="7" t="s">
        <v>1</v>
      </c>
      <c r="D1" s="7" t="s">
        <v>2</v>
      </c>
      <c r="E1" s="7" t="s">
        <v>116</v>
      </c>
      <c r="F1" s="7" t="s">
        <v>117</v>
      </c>
      <c r="G1" s="7" t="s">
        <v>111</v>
      </c>
      <c r="H1" s="7" t="s">
        <v>110</v>
      </c>
      <c r="I1" s="7" t="s">
        <v>112</v>
      </c>
      <c r="L1" s="1" t="s">
        <v>3</v>
      </c>
      <c r="M1" s="1" t="s">
        <v>4</v>
      </c>
    </row>
    <row r="2" spans="1:13" ht="85.5" x14ac:dyDescent="0.25">
      <c r="A2" s="4" t="s">
        <v>83</v>
      </c>
      <c r="B2" s="4" t="s">
        <v>84</v>
      </c>
      <c r="C2" s="4" t="s">
        <v>7</v>
      </c>
      <c r="D2" s="4" t="s">
        <v>8</v>
      </c>
      <c r="E2" s="11">
        <v>390000</v>
      </c>
      <c r="F2" s="11">
        <v>353681</v>
      </c>
      <c r="G2" s="8">
        <v>-9.2999999999999999E-2</v>
      </c>
      <c r="H2" s="9" t="s">
        <v>119</v>
      </c>
      <c r="I2" s="4" t="s">
        <v>200</v>
      </c>
      <c r="L2" s="2" t="str">
        <f>H2</f>
        <v>Target not achieved - more than 5% variance</v>
      </c>
    </row>
    <row r="3" spans="1:13" ht="84" customHeight="1" x14ac:dyDescent="0.25">
      <c r="A3" s="4" t="s">
        <v>83</v>
      </c>
      <c r="B3" s="4" t="s">
        <v>201</v>
      </c>
      <c r="C3" s="4" t="s">
        <v>7</v>
      </c>
      <c r="D3" s="4" t="s">
        <v>202</v>
      </c>
      <c r="E3" s="11">
        <v>135000</v>
      </c>
      <c r="F3" s="11">
        <v>141642</v>
      </c>
      <c r="G3" s="8">
        <v>4.9000000000000002E-2</v>
      </c>
      <c r="H3" s="9" t="s">
        <v>122</v>
      </c>
      <c r="I3" s="4" t="s">
        <v>203</v>
      </c>
      <c r="L3" s="2" t="str">
        <f t="shared" ref="L3:L20" si="0">H3</f>
        <v>Target achieved or exceeded</v>
      </c>
    </row>
    <row r="4" spans="1:13" ht="99.75" x14ac:dyDescent="0.25">
      <c r="A4" s="4" t="s">
        <v>83</v>
      </c>
      <c r="B4" s="4" t="s">
        <v>85</v>
      </c>
      <c r="C4" s="4" t="s">
        <v>7</v>
      </c>
      <c r="D4" s="4" t="s">
        <v>8</v>
      </c>
      <c r="E4" s="11">
        <v>45000</v>
      </c>
      <c r="F4" s="11">
        <v>45261</v>
      </c>
      <c r="G4" s="8">
        <v>6.0000000000000001E-3</v>
      </c>
      <c r="H4" s="9" t="s">
        <v>122</v>
      </c>
      <c r="I4" s="4" t="s">
        <v>204</v>
      </c>
      <c r="L4" s="2" t="str">
        <f t="shared" si="0"/>
        <v>Target achieved or exceeded</v>
      </c>
    </row>
    <row r="5" spans="1:13" ht="85.5" x14ac:dyDescent="0.25">
      <c r="A5" s="4" t="s">
        <v>83</v>
      </c>
      <c r="B5" s="4" t="s">
        <v>86</v>
      </c>
      <c r="C5" s="4" t="s">
        <v>7</v>
      </c>
      <c r="D5" s="4" t="s">
        <v>8</v>
      </c>
      <c r="E5" s="11">
        <v>322000</v>
      </c>
      <c r="F5" s="11">
        <v>292270</v>
      </c>
      <c r="G5" s="8">
        <v>-9.1999999999999998E-2</v>
      </c>
      <c r="H5" s="9" t="s">
        <v>119</v>
      </c>
      <c r="I5" s="4" t="s">
        <v>205</v>
      </c>
      <c r="L5" s="2" t="str">
        <f t="shared" si="0"/>
        <v>Target not achieved - more than 5% variance</v>
      </c>
    </row>
    <row r="6" spans="1:13" ht="114" x14ac:dyDescent="0.25">
      <c r="A6" s="4" t="s">
        <v>83</v>
      </c>
      <c r="B6" s="4" t="s">
        <v>87</v>
      </c>
      <c r="C6" s="4" t="s">
        <v>7</v>
      </c>
      <c r="D6" s="4" t="s">
        <v>8</v>
      </c>
      <c r="E6" s="11">
        <v>14700</v>
      </c>
      <c r="F6" s="11">
        <v>13662</v>
      </c>
      <c r="G6" s="8">
        <v>-7.0999999999999994E-2</v>
      </c>
      <c r="H6" s="9" t="s">
        <v>119</v>
      </c>
      <c r="I6" s="4" t="s">
        <v>206</v>
      </c>
      <c r="L6" s="2" t="str">
        <f t="shared" si="0"/>
        <v>Target not achieved - more than 5% variance</v>
      </c>
    </row>
    <row r="7" spans="1:13" ht="71.25" x14ac:dyDescent="0.25">
      <c r="A7" s="4" t="s">
        <v>83</v>
      </c>
      <c r="B7" s="4" t="s">
        <v>88</v>
      </c>
      <c r="C7" s="4" t="s">
        <v>7</v>
      </c>
      <c r="D7" s="4" t="s">
        <v>8</v>
      </c>
      <c r="E7" s="5">
        <v>10</v>
      </c>
      <c r="F7" s="5">
        <v>10</v>
      </c>
      <c r="G7" s="8">
        <v>0</v>
      </c>
      <c r="H7" s="9" t="s">
        <v>122</v>
      </c>
      <c r="I7" s="4" t="s">
        <v>207</v>
      </c>
      <c r="L7" s="2" t="str">
        <f t="shared" si="0"/>
        <v>Target achieved or exceeded</v>
      </c>
    </row>
    <row r="8" spans="1:13" ht="85.5" x14ac:dyDescent="0.25">
      <c r="A8" s="4" t="s">
        <v>83</v>
      </c>
      <c r="B8" s="4" t="s">
        <v>89</v>
      </c>
      <c r="C8" s="4" t="s">
        <v>7</v>
      </c>
      <c r="D8" s="4" t="s">
        <v>12</v>
      </c>
      <c r="E8" s="5">
        <v>15.9</v>
      </c>
      <c r="F8" s="5">
        <v>13.9</v>
      </c>
      <c r="G8" s="8">
        <v>-0.126</v>
      </c>
      <c r="H8" s="9" t="s">
        <v>119</v>
      </c>
      <c r="I8" s="4" t="s">
        <v>200</v>
      </c>
      <c r="L8" s="2" t="str">
        <f t="shared" si="0"/>
        <v>Target not achieved - more than 5% variance</v>
      </c>
    </row>
    <row r="9" spans="1:13" ht="85.5" x14ac:dyDescent="0.25">
      <c r="A9" s="4" t="s">
        <v>83</v>
      </c>
      <c r="B9" s="4" t="s">
        <v>90</v>
      </c>
      <c r="C9" s="4" t="s">
        <v>7</v>
      </c>
      <c r="D9" s="4" t="s">
        <v>12</v>
      </c>
      <c r="E9" s="5">
        <v>5.6</v>
      </c>
      <c r="F9" s="5">
        <v>4.9000000000000004</v>
      </c>
      <c r="G9" s="8">
        <v>-0.125</v>
      </c>
      <c r="H9" s="9" t="s">
        <v>119</v>
      </c>
      <c r="I9" s="4" t="s">
        <v>200</v>
      </c>
      <c r="L9" s="2" t="str">
        <f t="shared" si="0"/>
        <v>Target not achieved - more than 5% variance</v>
      </c>
    </row>
    <row r="10" spans="1:13" ht="71.25" x14ac:dyDescent="0.25">
      <c r="A10" s="4" t="s">
        <v>83</v>
      </c>
      <c r="B10" s="4" t="s">
        <v>208</v>
      </c>
      <c r="C10" s="4" t="s">
        <v>7</v>
      </c>
      <c r="D10" s="4" t="s">
        <v>8</v>
      </c>
      <c r="E10" s="11">
        <v>44300</v>
      </c>
      <c r="F10" s="11">
        <v>49876</v>
      </c>
      <c r="G10" s="8">
        <v>0.126</v>
      </c>
      <c r="H10" s="9" t="s">
        <v>122</v>
      </c>
      <c r="I10" s="4" t="s">
        <v>124</v>
      </c>
      <c r="L10" s="2"/>
    </row>
    <row r="11" spans="1:13" ht="71.25" x14ac:dyDescent="0.25">
      <c r="A11" s="4" t="s">
        <v>83</v>
      </c>
      <c r="B11" s="4" t="s">
        <v>209</v>
      </c>
      <c r="C11" s="4" t="s">
        <v>7</v>
      </c>
      <c r="D11" s="4" t="s">
        <v>12</v>
      </c>
      <c r="E11" s="5">
        <v>83</v>
      </c>
      <c r="F11" s="5">
        <v>84.9</v>
      </c>
      <c r="G11" s="8">
        <v>2.3E-2</v>
      </c>
      <c r="H11" s="9" t="s">
        <v>122</v>
      </c>
      <c r="I11" s="4" t="s">
        <v>132</v>
      </c>
      <c r="L11" s="2"/>
    </row>
    <row r="12" spans="1:13" ht="85.5" x14ac:dyDescent="0.25">
      <c r="A12" s="4" t="s">
        <v>83</v>
      </c>
      <c r="B12" s="4" t="s">
        <v>210</v>
      </c>
      <c r="C12" s="4" t="s">
        <v>7</v>
      </c>
      <c r="D12" s="4" t="s">
        <v>8</v>
      </c>
      <c r="E12" s="11">
        <v>104000</v>
      </c>
      <c r="F12" s="11">
        <v>93896</v>
      </c>
      <c r="G12" s="8">
        <v>-9.7000000000000003E-2</v>
      </c>
      <c r="H12" s="9" t="s">
        <v>119</v>
      </c>
      <c r="I12" s="4" t="s">
        <v>200</v>
      </c>
      <c r="L12" s="2"/>
    </row>
    <row r="13" spans="1:13" ht="71.25" x14ac:dyDescent="0.25">
      <c r="A13" s="4" t="s">
        <v>83</v>
      </c>
      <c r="B13" s="4" t="s">
        <v>211</v>
      </c>
      <c r="C13" s="4" t="s">
        <v>7</v>
      </c>
      <c r="D13" s="4" t="s">
        <v>12</v>
      </c>
      <c r="E13" s="5">
        <v>21.3</v>
      </c>
      <c r="F13" s="5">
        <v>22.3</v>
      </c>
      <c r="G13" s="8">
        <v>4.7E-2</v>
      </c>
      <c r="H13" s="9" t="s">
        <v>122</v>
      </c>
      <c r="I13" s="4" t="s">
        <v>132</v>
      </c>
      <c r="L13" s="2"/>
    </row>
    <row r="14" spans="1:13" ht="85.5" x14ac:dyDescent="0.25">
      <c r="A14" s="4" t="s">
        <v>83</v>
      </c>
      <c r="B14" s="4" t="s">
        <v>212</v>
      </c>
      <c r="C14" s="4" t="s">
        <v>7</v>
      </c>
      <c r="D14" s="4" t="s">
        <v>8</v>
      </c>
      <c r="E14" s="11">
        <v>80000</v>
      </c>
      <c r="F14" s="11">
        <v>68361</v>
      </c>
      <c r="G14" s="8">
        <v>-0.14499999999999999</v>
      </c>
      <c r="H14" s="9" t="s">
        <v>119</v>
      </c>
      <c r="I14" s="4" t="s">
        <v>213</v>
      </c>
      <c r="L14" s="2"/>
    </row>
    <row r="15" spans="1:13" ht="71.25" x14ac:dyDescent="0.25">
      <c r="A15" s="4" t="s">
        <v>83</v>
      </c>
      <c r="B15" s="4" t="s">
        <v>214</v>
      </c>
      <c r="C15" s="4" t="s">
        <v>11</v>
      </c>
      <c r="D15" s="4" t="s">
        <v>12</v>
      </c>
      <c r="E15" s="5">
        <v>76.5</v>
      </c>
      <c r="F15" s="5">
        <v>76.8</v>
      </c>
      <c r="G15" s="8">
        <v>4.0000000000000001E-3</v>
      </c>
      <c r="H15" s="9" t="s">
        <v>122</v>
      </c>
      <c r="I15" s="4" t="s">
        <v>215</v>
      </c>
      <c r="L15" s="2" t="str">
        <f t="shared" si="0"/>
        <v>Target achieved or exceeded</v>
      </c>
    </row>
    <row r="16" spans="1:13" ht="71.25" x14ac:dyDescent="0.25">
      <c r="A16" s="4" t="s">
        <v>83</v>
      </c>
      <c r="B16" s="4" t="s">
        <v>91</v>
      </c>
      <c r="C16" s="4" t="s">
        <v>11</v>
      </c>
      <c r="D16" s="4" t="s">
        <v>12</v>
      </c>
      <c r="E16" s="5">
        <v>83.7</v>
      </c>
      <c r="F16" s="5">
        <v>84</v>
      </c>
      <c r="G16" s="8">
        <v>4.0000000000000001E-3</v>
      </c>
      <c r="H16" s="9" t="s">
        <v>122</v>
      </c>
      <c r="I16" s="4" t="s">
        <v>216</v>
      </c>
      <c r="L16" s="2"/>
    </row>
    <row r="17" spans="1:12" ht="228" x14ac:dyDescent="0.25">
      <c r="A17" s="4" t="s">
        <v>83</v>
      </c>
      <c r="B17" s="4" t="s">
        <v>92</v>
      </c>
      <c r="C17" s="4" t="s">
        <v>11</v>
      </c>
      <c r="D17" s="4" t="s">
        <v>12</v>
      </c>
      <c r="E17" s="5">
        <v>51.8</v>
      </c>
      <c r="F17" s="5">
        <v>47.1</v>
      </c>
      <c r="G17" s="8">
        <v>-9.0999999999999998E-2</v>
      </c>
      <c r="H17" s="9" t="s">
        <v>119</v>
      </c>
      <c r="I17" s="4" t="s">
        <v>217</v>
      </c>
      <c r="L17" s="2" t="str">
        <f t="shared" si="0"/>
        <v>Target not achieved - more than 5% variance</v>
      </c>
    </row>
    <row r="18" spans="1:12" ht="71.25" x14ac:dyDescent="0.25">
      <c r="A18" s="4" t="s">
        <v>83</v>
      </c>
      <c r="B18" s="4" t="s">
        <v>218</v>
      </c>
      <c r="C18" s="4" t="s">
        <v>11</v>
      </c>
      <c r="D18" s="4" t="s">
        <v>12</v>
      </c>
      <c r="E18" s="5">
        <v>78.7</v>
      </c>
      <c r="F18" s="5">
        <v>82</v>
      </c>
      <c r="G18" s="8">
        <v>4.2000000000000003E-2</v>
      </c>
      <c r="H18" s="9" t="s">
        <v>122</v>
      </c>
      <c r="I18" s="4" t="s">
        <v>216</v>
      </c>
      <c r="L18" s="2" t="str">
        <f t="shared" si="0"/>
        <v>Target achieved or exceeded</v>
      </c>
    </row>
    <row r="19" spans="1:12" ht="99.75" x14ac:dyDescent="0.25">
      <c r="A19" s="4" t="s">
        <v>83</v>
      </c>
      <c r="B19" s="4" t="s">
        <v>219</v>
      </c>
      <c r="C19" s="4" t="s">
        <v>11</v>
      </c>
      <c r="D19" s="4" t="s">
        <v>8</v>
      </c>
      <c r="E19" s="11">
        <v>108000</v>
      </c>
      <c r="F19" s="11">
        <v>94343</v>
      </c>
      <c r="G19" s="8">
        <v>-0.126</v>
      </c>
      <c r="H19" s="9" t="s">
        <v>119</v>
      </c>
      <c r="I19" s="4" t="s">
        <v>220</v>
      </c>
      <c r="L19" s="2"/>
    </row>
    <row r="20" spans="1:12" ht="71.25" x14ac:dyDescent="0.25">
      <c r="A20" s="4" t="s">
        <v>83</v>
      </c>
      <c r="B20" s="4" t="s">
        <v>53</v>
      </c>
      <c r="C20" s="4" t="s">
        <v>17</v>
      </c>
      <c r="D20" s="4" t="s">
        <v>18</v>
      </c>
      <c r="E20" s="13">
        <v>2432</v>
      </c>
      <c r="F20" s="13">
        <v>2187</v>
      </c>
      <c r="G20" s="8">
        <v>-0.10100000000000001</v>
      </c>
      <c r="H20" s="9" t="s">
        <v>122</v>
      </c>
      <c r="I20" s="4" t="s">
        <v>221</v>
      </c>
      <c r="L20" s="2" t="str">
        <f t="shared" si="0"/>
        <v>Target achieved or exceeded</v>
      </c>
    </row>
    <row r="27" spans="1:12" x14ac:dyDescent="0.25">
      <c r="G27" s="3"/>
    </row>
    <row r="31" spans="1:12" x14ac:dyDescent="0.25">
      <c r="G31" s="3"/>
    </row>
    <row r="40" spans="12:12" x14ac:dyDescent="0.25">
      <c r="L40" s="3" t="s">
        <v>108</v>
      </c>
    </row>
    <row r="42" spans="12:12" x14ac:dyDescent="0.25">
      <c r="L42" t="s">
        <v>109</v>
      </c>
    </row>
    <row r="43" spans="12:12" x14ac:dyDescent="0.25">
      <c r="L43" t="s">
        <v>5</v>
      </c>
    </row>
    <row r="44" spans="12:12" x14ac:dyDescent="0.25">
      <c r="L44" t="s">
        <v>19</v>
      </c>
    </row>
    <row r="45" spans="12:12" x14ac:dyDescent="0.25">
      <c r="L45" t="s">
        <v>28</v>
      </c>
    </row>
    <row r="46" spans="12:12" x14ac:dyDescent="0.25">
      <c r="L46" t="s">
        <v>54</v>
      </c>
    </row>
    <row r="47" spans="12:12" x14ac:dyDescent="0.25">
      <c r="L47" t="s">
        <v>83</v>
      </c>
    </row>
    <row r="48" spans="12:12" x14ac:dyDescent="0.25">
      <c r="L48" t="s">
        <v>93</v>
      </c>
    </row>
    <row r="49" spans="12:12" x14ac:dyDescent="0.25">
      <c r="L49" t="s">
        <v>104</v>
      </c>
    </row>
    <row r="51" spans="12:12" x14ac:dyDescent="0.25">
      <c r="L51" t="s">
        <v>17</v>
      </c>
    </row>
  </sheetData>
  <autoFilter ref="A1:M31"/>
  <conditionalFormatting sqref="E2:G20">
    <cfRule type="expression" dxfId="117" priority="87">
      <formula>$L2="N"</formula>
    </cfRule>
    <cfRule type="expression" dxfId="116" priority="88">
      <formula>$L2="Y"</formula>
    </cfRule>
  </conditionalFormatting>
  <conditionalFormatting sqref="H3">
    <cfRule type="expression" dxfId="109" priority="31">
      <formula>$L3="N"</formula>
    </cfRule>
    <cfRule type="expression" dxfId="108" priority="32">
      <formula>$L3="Y"</formula>
    </cfRule>
  </conditionalFormatting>
  <conditionalFormatting sqref="H4">
    <cfRule type="expression" dxfId="107" priority="29">
      <formula>$L4="N"</formula>
    </cfRule>
    <cfRule type="expression" dxfId="106" priority="30">
      <formula>$L4="Y"</formula>
    </cfRule>
  </conditionalFormatting>
  <conditionalFormatting sqref="H5">
    <cfRule type="expression" dxfId="105" priority="27">
      <formula>$L5="N"</formula>
    </cfRule>
    <cfRule type="expression" dxfId="104" priority="28">
      <formula>$L5="Y"</formula>
    </cfRule>
  </conditionalFormatting>
  <conditionalFormatting sqref="H2">
    <cfRule type="expression" dxfId="101" priority="33">
      <formula>$L2="N"</formula>
    </cfRule>
    <cfRule type="expression" dxfId="100" priority="34">
      <formula>$L2="Y"</formula>
    </cfRule>
  </conditionalFormatting>
  <conditionalFormatting sqref="H6">
    <cfRule type="expression" dxfId="99" priority="25">
      <formula>$L6="N"</formula>
    </cfRule>
    <cfRule type="expression" dxfId="98" priority="26">
      <formula>$L6="Y"</formula>
    </cfRule>
  </conditionalFormatting>
  <conditionalFormatting sqref="H7">
    <cfRule type="expression" dxfId="97" priority="23">
      <formula>$L7="N"</formula>
    </cfRule>
    <cfRule type="expression" dxfId="96" priority="24">
      <formula>$L7="Y"</formula>
    </cfRule>
  </conditionalFormatting>
  <conditionalFormatting sqref="H8">
    <cfRule type="expression" dxfId="95" priority="21">
      <formula>$L8="N"</formula>
    </cfRule>
    <cfRule type="expression" dxfId="94" priority="22">
      <formula>$L8="Y"</formula>
    </cfRule>
  </conditionalFormatting>
  <conditionalFormatting sqref="H9 H12">
    <cfRule type="expression" dxfId="93" priority="19">
      <formula>$L9="N"</formula>
    </cfRule>
    <cfRule type="expression" dxfId="92" priority="20">
      <formula>$L9="Y"</formula>
    </cfRule>
  </conditionalFormatting>
  <conditionalFormatting sqref="H10">
    <cfRule type="expression" dxfId="91" priority="17">
      <formula>$L10="N"</formula>
    </cfRule>
    <cfRule type="expression" dxfId="90" priority="18">
      <formula>$L10="Y"</formula>
    </cfRule>
  </conditionalFormatting>
  <conditionalFormatting sqref="H11">
    <cfRule type="expression" dxfId="89" priority="15">
      <formula>$L11="N"</formula>
    </cfRule>
    <cfRule type="expression" dxfId="88" priority="16">
      <formula>$L11="Y"</formula>
    </cfRule>
  </conditionalFormatting>
  <conditionalFormatting sqref="H13">
    <cfRule type="expression" dxfId="87" priority="13">
      <formula>$L13="N"</formula>
    </cfRule>
    <cfRule type="expression" dxfId="86" priority="14">
      <formula>$L13="Y"</formula>
    </cfRule>
  </conditionalFormatting>
  <conditionalFormatting sqref="H14">
    <cfRule type="expression" dxfId="85" priority="11">
      <formula>$L14="N"</formula>
    </cfRule>
    <cfRule type="expression" dxfId="84" priority="12">
      <formula>$L14="Y"</formula>
    </cfRule>
  </conditionalFormatting>
  <conditionalFormatting sqref="H15:H16">
    <cfRule type="expression" dxfId="83" priority="9">
      <formula>$L15="N"</formula>
    </cfRule>
    <cfRule type="expression" dxfId="82" priority="10">
      <formula>$L15="Y"</formula>
    </cfRule>
  </conditionalFormatting>
  <conditionalFormatting sqref="H17">
    <cfRule type="expression" dxfId="81" priority="7">
      <formula>$L17="N"</formula>
    </cfRule>
    <cfRule type="expression" dxfId="80" priority="8">
      <formula>$L17="Y"</formula>
    </cfRule>
  </conditionalFormatting>
  <conditionalFormatting sqref="H18">
    <cfRule type="expression" dxfId="79" priority="5">
      <formula>$L18="N"</formula>
    </cfRule>
    <cfRule type="expression" dxfId="78" priority="6">
      <formula>$L18="Y"</formula>
    </cfRule>
  </conditionalFormatting>
  <conditionalFormatting sqref="H19">
    <cfRule type="expression" dxfId="33" priority="3">
      <formula>$L19="N"</formula>
    </cfRule>
    <cfRule type="expression" dxfId="32" priority="4">
      <formula>$L19="Y"</formula>
    </cfRule>
  </conditionalFormatting>
  <conditionalFormatting sqref="H20">
    <cfRule type="expression" dxfId="31" priority="1">
      <formula>$L20="N"</formula>
    </cfRule>
    <cfRule type="expression" dxfId="30" priority="2">
      <formula>$L20="Y"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zoomScaleNormal="100" workbookViewId="0">
      <pane xSplit="2" ySplit="1" topLeftCell="C2" activePane="bottomRight" state="frozen"/>
      <selection pane="topRight"/>
      <selection pane="bottomLeft"/>
      <selection pane="bottomRight" activeCell="H9" sqref="H9"/>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118</v>
      </c>
      <c r="B1" s="7" t="s">
        <v>0</v>
      </c>
      <c r="C1" s="7" t="s">
        <v>1</v>
      </c>
      <c r="D1" s="7" t="s">
        <v>2</v>
      </c>
      <c r="E1" s="7" t="s">
        <v>116</v>
      </c>
      <c r="F1" s="7" t="s">
        <v>117</v>
      </c>
      <c r="G1" s="7" t="s">
        <v>111</v>
      </c>
      <c r="H1" s="7" t="s">
        <v>110</v>
      </c>
      <c r="I1" s="7" t="s">
        <v>112</v>
      </c>
      <c r="L1" s="1" t="s">
        <v>3</v>
      </c>
      <c r="M1" s="1" t="s">
        <v>4</v>
      </c>
    </row>
    <row r="2" spans="1:13" ht="99.75" x14ac:dyDescent="0.25">
      <c r="A2" s="4" t="s">
        <v>93</v>
      </c>
      <c r="B2" s="4" t="s">
        <v>94</v>
      </c>
      <c r="C2" s="4" t="s">
        <v>7</v>
      </c>
      <c r="D2" s="4" t="s">
        <v>8</v>
      </c>
      <c r="E2" s="11">
        <v>139000</v>
      </c>
      <c r="F2" s="11">
        <v>130813</v>
      </c>
      <c r="G2" s="8">
        <v>-5.8999999999999997E-2</v>
      </c>
      <c r="H2" s="9" t="s">
        <v>119</v>
      </c>
      <c r="I2" s="4" t="s">
        <v>222</v>
      </c>
      <c r="L2" s="2" t="str">
        <f t="shared" ref="L2:L12" si="0">H2</f>
        <v>Target not achieved - more than 5% variance</v>
      </c>
    </row>
    <row r="3" spans="1:13" ht="99.75" x14ac:dyDescent="0.25">
      <c r="A3" s="4" t="s">
        <v>93</v>
      </c>
      <c r="B3" s="4" t="s">
        <v>95</v>
      </c>
      <c r="C3" s="4" t="s">
        <v>7</v>
      </c>
      <c r="D3" s="4" t="s">
        <v>8</v>
      </c>
      <c r="E3" s="11">
        <v>81000</v>
      </c>
      <c r="F3" s="11">
        <v>83689</v>
      </c>
      <c r="G3" s="8">
        <v>3.3000000000000002E-2</v>
      </c>
      <c r="H3" s="9" t="s">
        <v>122</v>
      </c>
      <c r="I3" s="4" t="s">
        <v>223</v>
      </c>
      <c r="L3" s="2" t="str">
        <f t="shared" si="0"/>
        <v>Target achieved or exceeded</v>
      </c>
    </row>
    <row r="4" spans="1:13" ht="128.25" x14ac:dyDescent="0.25">
      <c r="A4" s="4" t="s">
        <v>93</v>
      </c>
      <c r="B4" s="4" t="s">
        <v>96</v>
      </c>
      <c r="C4" s="4" t="s">
        <v>7</v>
      </c>
      <c r="D4" s="4" t="s">
        <v>18</v>
      </c>
      <c r="E4" s="5">
        <v>301.2</v>
      </c>
      <c r="F4" s="5">
        <v>307.3</v>
      </c>
      <c r="G4" s="8">
        <v>0.02</v>
      </c>
      <c r="H4" s="9" t="s">
        <v>127</v>
      </c>
      <c r="I4" s="4" t="s">
        <v>224</v>
      </c>
      <c r="L4" s="2" t="str">
        <f t="shared" si="0"/>
        <v>Target not achieved - less than 5% variance</v>
      </c>
    </row>
    <row r="5" spans="1:13" ht="42.75" x14ac:dyDescent="0.25">
      <c r="A5" s="4" t="s">
        <v>93</v>
      </c>
      <c r="B5" s="4" t="s">
        <v>97</v>
      </c>
      <c r="C5" s="4" t="s">
        <v>7</v>
      </c>
      <c r="D5" s="4" t="s">
        <v>18</v>
      </c>
      <c r="E5" s="5">
        <v>41.3</v>
      </c>
      <c r="F5" s="12">
        <v>41.1</v>
      </c>
      <c r="G5" s="8">
        <v>-5.0000000000000001E-3</v>
      </c>
      <c r="H5" s="9" t="s">
        <v>122</v>
      </c>
      <c r="I5" s="4" t="s">
        <v>225</v>
      </c>
      <c r="L5" s="2" t="str">
        <f t="shared" si="0"/>
        <v>Target achieved or exceeded</v>
      </c>
    </row>
    <row r="6" spans="1:13" ht="128.25" x14ac:dyDescent="0.25">
      <c r="A6" s="4" t="s">
        <v>93</v>
      </c>
      <c r="B6" s="4" t="s">
        <v>98</v>
      </c>
      <c r="C6" s="4" t="s">
        <v>7</v>
      </c>
      <c r="D6" s="4" t="s">
        <v>8</v>
      </c>
      <c r="E6" s="11">
        <v>60000</v>
      </c>
      <c r="F6" s="11">
        <v>63947</v>
      </c>
      <c r="G6" s="8">
        <v>6.6000000000000003E-2</v>
      </c>
      <c r="H6" s="9" t="s">
        <v>122</v>
      </c>
      <c r="I6" s="4" t="s">
        <v>226</v>
      </c>
      <c r="L6" s="2" t="str">
        <f t="shared" si="0"/>
        <v>Target achieved or exceeded</v>
      </c>
    </row>
    <row r="7" spans="1:13" ht="99.75" x14ac:dyDescent="0.25">
      <c r="A7" s="4" t="s">
        <v>93</v>
      </c>
      <c r="B7" s="4" t="s">
        <v>99</v>
      </c>
      <c r="C7" s="4" t="s">
        <v>7</v>
      </c>
      <c r="D7" s="4" t="s">
        <v>8</v>
      </c>
      <c r="E7" s="11">
        <v>10800</v>
      </c>
      <c r="F7" s="11">
        <v>9137</v>
      </c>
      <c r="G7" s="8">
        <v>-0.154</v>
      </c>
      <c r="H7" s="9" t="s">
        <v>119</v>
      </c>
      <c r="I7" s="4" t="s">
        <v>227</v>
      </c>
      <c r="L7" s="2" t="str">
        <f t="shared" si="0"/>
        <v>Target not achieved - more than 5% variance</v>
      </c>
    </row>
    <row r="8" spans="1:13" ht="99.75" x14ac:dyDescent="0.25">
      <c r="A8" s="4" t="s">
        <v>93</v>
      </c>
      <c r="B8" s="4" t="s">
        <v>100</v>
      </c>
      <c r="C8" s="4" t="s">
        <v>7</v>
      </c>
      <c r="D8" s="4" t="s">
        <v>8</v>
      </c>
      <c r="E8" s="11">
        <v>30250</v>
      </c>
      <c r="F8" s="11">
        <v>28835</v>
      </c>
      <c r="G8" s="8">
        <v>-4.7E-2</v>
      </c>
      <c r="H8" s="9" t="s">
        <v>127</v>
      </c>
      <c r="I8" s="4" t="s">
        <v>227</v>
      </c>
      <c r="L8" s="2" t="str">
        <f t="shared" si="0"/>
        <v>Target not achieved - less than 5% variance</v>
      </c>
    </row>
    <row r="9" spans="1:13" ht="42.75" x14ac:dyDescent="0.25">
      <c r="A9" s="4" t="s">
        <v>93</v>
      </c>
      <c r="B9" s="4" t="s">
        <v>101</v>
      </c>
      <c r="C9" s="4" t="s">
        <v>7</v>
      </c>
      <c r="D9" s="4" t="s">
        <v>8</v>
      </c>
      <c r="E9" s="5">
        <v>193</v>
      </c>
      <c r="F9" s="5">
        <v>200</v>
      </c>
      <c r="G9" s="8">
        <v>3.5999999999999997E-2</v>
      </c>
      <c r="H9" s="9" t="s">
        <v>122</v>
      </c>
      <c r="I9" s="4" t="s">
        <v>148</v>
      </c>
      <c r="L9" s="2" t="str">
        <f t="shared" si="0"/>
        <v>Target achieved or exceeded</v>
      </c>
    </row>
    <row r="10" spans="1:13" ht="99.75" x14ac:dyDescent="0.25">
      <c r="A10" s="4" t="s">
        <v>93</v>
      </c>
      <c r="B10" s="4" t="s">
        <v>102</v>
      </c>
      <c r="C10" s="4" t="s">
        <v>7</v>
      </c>
      <c r="D10" s="4" t="s">
        <v>8</v>
      </c>
      <c r="E10" s="5">
        <v>806</v>
      </c>
      <c r="F10" s="5">
        <v>797</v>
      </c>
      <c r="G10" s="8">
        <v>-1.0999999999999999E-2</v>
      </c>
      <c r="H10" s="9" t="s">
        <v>127</v>
      </c>
      <c r="I10" s="4" t="s">
        <v>228</v>
      </c>
      <c r="L10" s="2" t="str">
        <f t="shared" si="0"/>
        <v>Target not achieved - less than 5% variance</v>
      </c>
    </row>
    <row r="11" spans="1:13" ht="185.25" x14ac:dyDescent="0.25">
      <c r="A11" s="4" t="s">
        <v>93</v>
      </c>
      <c r="B11" s="4" t="s">
        <v>103</v>
      </c>
      <c r="C11" s="4" t="s">
        <v>11</v>
      </c>
      <c r="D11" s="4" t="s">
        <v>12</v>
      </c>
      <c r="E11" s="12">
        <v>85</v>
      </c>
      <c r="F11" s="5">
        <v>80.400000000000006</v>
      </c>
      <c r="G11" s="8">
        <v>-5.3999999999999999E-2</v>
      </c>
      <c r="H11" s="9" t="s">
        <v>119</v>
      </c>
      <c r="I11" s="4" t="s">
        <v>229</v>
      </c>
      <c r="L11" s="2" t="str">
        <f t="shared" si="0"/>
        <v>Target not achieved - more than 5% variance</v>
      </c>
    </row>
    <row r="12" spans="1:13" ht="85.5" x14ac:dyDescent="0.25">
      <c r="A12" s="4" t="s">
        <v>93</v>
      </c>
      <c r="B12" s="4" t="s">
        <v>53</v>
      </c>
      <c r="C12" s="4" t="s">
        <v>17</v>
      </c>
      <c r="D12" s="4" t="s">
        <v>18</v>
      </c>
      <c r="E12" s="5">
        <v>342.5</v>
      </c>
      <c r="F12" s="5">
        <v>348.3</v>
      </c>
      <c r="G12" s="8">
        <v>1.7000000000000001E-2</v>
      </c>
      <c r="H12" s="9" t="s">
        <v>127</v>
      </c>
      <c r="I12" s="4" t="s">
        <v>230</v>
      </c>
      <c r="L12" s="2" t="str">
        <f t="shared" si="0"/>
        <v>Target not achieved - less than 5% variance</v>
      </c>
    </row>
    <row r="19" spans="7:12" x14ac:dyDescent="0.25">
      <c r="G19" s="3"/>
    </row>
    <row r="23" spans="7:12" x14ac:dyDescent="0.25">
      <c r="G23" s="3"/>
    </row>
    <row r="32" spans="7:12" x14ac:dyDescent="0.25">
      <c r="L32" s="3" t="s">
        <v>108</v>
      </c>
    </row>
    <row r="34" spans="12:12" x14ac:dyDescent="0.25">
      <c r="L34" t="s">
        <v>109</v>
      </c>
    </row>
    <row r="35" spans="12:12" x14ac:dyDescent="0.25">
      <c r="L35" t="s">
        <v>5</v>
      </c>
    </row>
    <row r="36" spans="12:12" x14ac:dyDescent="0.25">
      <c r="L36" t="s">
        <v>19</v>
      </c>
    </row>
    <row r="37" spans="12:12" x14ac:dyDescent="0.25">
      <c r="L37" t="s">
        <v>28</v>
      </c>
    </row>
    <row r="38" spans="12:12" x14ac:dyDescent="0.25">
      <c r="L38" t="s">
        <v>54</v>
      </c>
    </row>
    <row r="39" spans="12:12" x14ac:dyDescent="0.25">
      <c r="L39" t="s">
        <v>83</v>
      </c>
    </row>
    <row r="40" spans="12:12" x14ac:dyDescent="0.25">
      <c r="L40" t="s">
        <v>93</v>
      </c>
    </row>
    <row r="41" spans="12:12" x14ac:dyDescent="0.25">
      <c r="L41" t="s">
        <v>104</v>
      </c>
    </row>
    <row r="43" spans="12:12" x14ac:dyDescent="0.25">
      <c r="L43" t="s">
        <v>17</v>
      </c>
    </row>
  </sheetData>
  <autoFilter ref="A1:M23"/>
  <conditionalFormatting sqref="E9:F10 E12:G12 E2:G5 G6:G11">
    <cfRule type="expression" dxfId="77" priority="65">
      <formula>$L2="N"</formula>
    </cfRule>
    <cfRule type="expression" dxfId="76" priority="66">
      <formula>$L2="Y"</formula>
    </cfRule>
  </conditionalFormatting>
  <conditionalFormatting sqref="E11:F11">
    <cfRule type="expression" dxfId="75" priority="53">
      <formula>$L11="N"</formula>
    </cfRule>
    <cfRule type="expression" dxfId="74" priority="54">
      <formula>$L11="Y"</formula>
    </cfRule>
  </conditionalFormatting>
  <conditionalFormatting sqref="E6:F6">
    <cfRule type="expression" dxfId="73" priority="47">
      <formula>$L6="N"</formula>
    </cfRule>
    <cfRule type="expression" dxfId="72" priority="48">
      <formula>$L6="Y"</formula>
    </cfRule>
  </conditionalFormatting>
  <conditionalFormatting sqref="E7:F8">
    <cfRule type="expression" dxfId="71" priority="45">
      <formula>$L7="N"</formula>
    </cfRule>
    <cfRule type="expression" dxfId="70" priority="46">
      <formula>$L7="Y"</formula>
    </cfRule>
  </conditionalFormatting>
  <conditionalFormatting sqref="H2">
    <cfRule type="expression" dxfId="29" priority="21">
      <formula>$L2="N"</formula>
    </cfRule>
    <cfRule type="expression" dxfId="28" priority="22">
      <formula>$L2="Y"</formula>
    </cfRule>
  </conditionalFormatting>
  <conditionalFormatting sqref="H3">
    <cfRule type="expression" dxfId="27" priority="19">
      <formula>$L3="N"</formula>
    </cfRule>
    <cfRule type="expression" dxfId="26" priority="20">
      <formula>$L3="Y"</formula>
    </cfRule>
  </conditionalFormatting>
  <conditionalFormatting sqref="H4">
    <cfRule type="expression" dxfId="25" priority="17">
      <formula>$L4="N"</formula>
    </cfRule>
    <cfRule type="expression" dxfId="24" priority="18">
      <formula>$L4="Y"</formula>
    </cfRule>
  </conditionalFormatting>
  <conditionalFormatting sqref="H5">
    <cfRule type="expression" dxfId="23" priority="15">
      <formula>$L5="N"</formula>
    </cfRule>
    <cfRule type="expression" dxfId="22" priority="16">
      <formula>$L5="Y"</formula>
    </cfRule>
  </conditionalFormatting>
  <conditionalFormatting sqref="H6">
    <cfRule type="expression" dxfId="21" priority="13">
      <formula>$L6="N"</formula>
    </cfRule>
    <cfRule type="expression" dxfId="20" priority="14">
      <formula>$L6="Y"</formula>
    </cfRule>
  </conditionalFormatting>
  <conditionalFormatting sqref="H7">
    <cfRule type="expression" dxfId="19" priority="11">
      <formula>$L7="N"</formula>
    </cfRule>
    <cfRule type="expression" dxfId="18" priority="12">
      <formula>$L7="Y"</formula>
    </cfRule>
  </conditionalFormatting>
  <conditionalFormatting sqref="H8">
    <cfRule type="expression" dxfId="17" priority="9">
      <formula>$L8="N"</formula>
    </cfRule>
    <cfRule type="expression" dxfId="16" priority="10">
      <formula>$L8="Y"</formula>
    </cfRule>
  </conditionalFormatting>
  <conditionalFormatting sqref="H9">
    <cfRule type="expression" dxfId="15" priority="7">
      <formula>$L9="N"</formula>
    </cfRule>
    <cfRule type="expression" dxfId="14" priority="8">
      <formula>$L9="Y"</formula>
    </cfRule>
  </conditionalFormatting>
  <conditionalFormatting sqref="H10">
    <cfRule type="expression" dxfId="13" priority="5">
      <formula>$L10="N"</formula>
    </cfRule>
    <cfRule type="expression" dxfId="12" priority="6">
      <formula>$L10="Y"</formula>
    </cfRule>
  </conditionalFormatting>
  <conditionalFormatting sqref="H11">
    <cfRule type="expression" dxfId="11" priority="3">
      <formula>$L11="N"</formula>
    </cfRule>
    <cfRule type="expression" dxfId="10" priority="4">
      <formula>$L11="Y"</formula>
    </cfRule>
  </conditionalFormatting>
  <conditionalFormatting sqref="H12">
    <cfRule type="expression" dxfId="9" priority="1">
      <formula>$L12="N"</formula>
    </cfRule>
    <cfRule type="expression" dxfId="8" priority="2">
      <formula>$L12="Y"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zoomScaleNormal="100" workbookViewId="0">
      <pane xSplit="2" ySplit="1" topLeftCell="C2" activePane="bottomRight" state="frozen"/>
      <selection pane="topRight"/>
      <selection pane="bottomLeft"/>
      <selection pane="bottomRight" activeCell="F9" sqref="F9"/>
    </sheetView>
  </sheetViews>
  <sheetFormatPr defaultRowHeight="15" x14ac:dyDescent="0.25"/>
  <cols>
    <col min="1" max="1" width="19.28515625" customWidth="1"/>
    <col min="2" max="2" width="38.140625" customWidth="1"/>
    <col min="3" max="8" width="14.140625" customWidth="1"/>
    <col min="9" max="9" width="46.85546875" customWidth="1"/>
    <col min="10" max="11" width="9.140625" customWidth="1"/>
    <col min="12" max="13" width="9.140625" hidden="1" customWidth="1"/>
  </cols>
  <sheetData>
    <row r="1" spans="1:13" ht="45" x14ac:dyDescent="0.25">
      <c r="A1" s="7" t="s">
        <v>118</v>
      </c>
      <c r="B1" s="7" t="s">
        <v>0</v>
      </c>
      <c r="C1" s="7" t="s">
        <v>1</v>
      </c>
      <c r="D1" s="7" t="s">
        <v>2</v>
      </c>
      <c r="E1" s="7" t="s">
        <v>116</v>
      </c>
      <c r="F1" s="7" t="s">
        <v>117</v>
      </c>
      <c r="G1" s="7" t="s">
        <v>111</v>
      </c>
      <c r="H1" s="7" t="s">
        <v>110</v>
      </c>
      <c r="I1" s="7" t="s">
        <v>112</v>
      </c>
      <c r="L1" s="1" t="s">
        <v>3</v>
      </c>
      <c r="M1" s="1" t="s">
        <v>4</v>
      </c>
    </row>
    <row r="2" spans="1:13" ht="71.25" x14ac:dyDescent="0.25">
      <c r="A2" s="4" t="s">
        <v>104</v>
      </c>
      <c r="B2" s="4" t="s">
        <v>105</v>
      </c>
      <c r="C2" s="4" t="s">
        <v>7</v>
      </c>
      <c r="D2" s="4" t="s">
        <v>8</v>
      </c>
      <c r="E2" s="11">
        <v>9200</v>
      </c>
      <c r="F2" s="11">
        <v>9003</v>
      </c>
      <c r="G2" s="6">
        <v>-2.1000000000000001E-2</v>
      </c>
      <c r="H2" s="9" t="s">
        <v>127</v>
      </c>
      <c r="I2" s="4" t="s">
        <v>231</v>
      </c>
      <c r="L2" s="2" t="str">
        <f t="shared" ref="L2:L5" si="0">H2</f>
        <v>Target not achieved - less than 5% variance</v>
      </c>
    </row>
    <row r="3" spans="1:13" ht="57" x14ac:dyDescent="0.25">
      <c r="A3" s="4" t="s">
        <v>104</v>
      </c>
      <c r="B3" s="4" t="s">
        <v>106</v>
      </c>
      <c r="C3" s="4" t="s">
        <v>7</v>
      </c>
      <c r="D3" s="4" t="s">
        <v>12</v>
      </c>
      <c r="E3" s="5">
        <v>4.2</v>
      </c>
      <c r="F3" s="5">
        <v>4.2</v>
      </c>
      <c r="G3" s="6">
        <v>0</v>
      </c>
      <c r="H3" s="9" t="s">
        <v>122</v>
      </c>
      <c r="I3" s="4" t="s">
        <v>148</v>
      </c>
      <c r="L3" s="2" t="str">
        <f t="shared" si="0"/>
        <v>Target achieved or exceeded</v>
      </c>
    </row>
    <row r="4" spans="1:13" ht="171" customHeight="1" x14ac:dyDescent="0.25">
      <c r="A4" s="4" t="s">
        <v>104</v>
      </c>
      <c r="B4" s="4" t="s">
        <v>107</v>
      </c>
      <c r="C4" s="4" t="s">
        <v>11</v>
      </c>
      <c r="D4" s="4" t="s">
        <v>38</v>
      </c>
      <c r="E4" s="5">
        <v>85</v>
      </c>
      <c r="F4" s="5">
        <v>82</v>
      </c>
      <c r="G4" s="6">
        <v>-3.5000000000000003E-2</v>
      </c>
      <c r="H4" s="9" t="s">
        <v>127</v>
      </c>
      <c r="I4" s="4" t="s">
        <v>232</v>
      </c>
      <c r="L4" s="2" t="str">
        <f t="shared" si="0"/>
        <v>Target not achieved - less than 5% variance</v>
      </c>
    </row>
    <row r="5" spans="1:13" ht="57" x14ac:dyDescent="0.25">
      <c r="A5" s="4" t="s">
        <v>104</v>
      </c>
      <c r="B5" s="4" t="s">
        <v>53</v>
      </c>
      <c r="C5" s="4" t="s">
        <v>17</v>
      </c>
      <c r="D5" s="4" t="s">
        <v>18</v>
      </c>
      <c r="E5" s="5">
        <v>975.1</v>
      </c>
      <c r="F5" s="12">
        <v>1002.4</v>
      </c>
      <c r="G5" s="6">
        <v>2.8000000000000001E-2</v>
      </c>
      <c r="H5" s="9" t="s">
        <v>127</v>
      </c>
      <c r="I5" s="4" t="s">
        <v>233</v>
      </c>
      <c r="L5" s="2" t="str">
        <f t="shared" si="0"/>
        <v>Target not achieved - less than 5% variance</v>
      </c>
    </row>
    <row r="12" spans="1:13" x14ac:dyDescent="0.25">
      <c r="G12" s="3"/>
    </row>
    <row r="16" spans="1:13" x14ac:dyDescent="0.25">
      <c r="G16" s="3"/>
    </row>
    <row r="25" spans="12:12" x14ac:dyDescent="0.25">
      <c r="L25" s="3" t="s">
        <v>108</v>
      </c>
    </row>
    <row r="27" spans="12:12" x14ac:dyDescent="0.25">
      <c r="L27" t="s">
        <v>109</v>
      </c>
    </row>
    <row r="28" spans="12:12" x14ac:dyDescent="0.25">
      <c r="L28" t="s">
        <v>5</v>
      </c>
    </row>
    <row r="29" spans="12:12" x14ac:dyDescent="0.25">
      <c r="L29" t="s">
        <v>19</v>
      </c>
    </row>
    <row r="30" spans="12:12" x14ac:dyDescent="0.25">
      <c r="L30" t="s">
        <v>28</v>
      </c>
    </row>
    <row r="31" spans="12:12" x14ac:dyDescent="0.25">
      <c r="L31" t="s">
        <v>54</v>
      </c>
    </row>
    <row r="32" spans="12:12" x14ac:dyDescent="0.25">
      <c r="L32" t="s">
        <v>83</v>
      </c>
    </row>
    <row r="33" spans="12:12" x14ac:dyDescent="0.25">
      <c r="L33" t="s">
        <v>93</v>
      </c>
    </row>
    <row r="34" spans="12:12" x14ac:dyDescent="0.25">
      <c r="L34" t="s">
        <v>104</v>
      </c>
    </row>
    <row r="36" spans="12:12" x14ac:dyDescent="0.25">
      <c r="L36" t="s">
        <v>17</v>
      </c>
    </row>
  </sheetData>
  <autoFilter ref="A1:M16"/>
  <conditionalFormatting sqref="G2:G5">
    <cfRule type="expression" dxfId="49" priority="39">
      <formula>$L2="N"</formula>
    </cfRule>
    <cfRule type="expression" dxfId="48" priority="40">
      <formula>$L2="Y"</formula>
    </cfRule>
  </conditionalFormatting>
  <conditionalFormatting sqref="E3:F4">
    <cfRule type="expression" dxfId="47" priority="31">
      <formula>$L3="N"</formula>
    </cfRule>
    <cfRule type="expression" dxfId="46" priority="32">
      <formula>$L3="Y"</formula>
    </cfRule>
  </conditionalFormatting>
  <conditionalFormatting sqref="E5:F5">
    <cfRule type="expression" dxfId="45" priority="23">
      <formula>$L5="N"</formula>
    </cfRule>
    <cfRule type="expression" dxfId="44" priority="24">
      <formula>$L5="Y"</formula>
    </cfRule>
  </conditionalFormatting>
  <conditionalFormatting sqref="E2:F2">
    <cfRule type="expression" dxfId="43" priority="17">
      <formula>$L2="N"</formula>
    </cfRule>
    <cfRule type="expression" dxfId="42" priority="18">
      <formula>$L2="Y"</formula>
    </cfRule>
  </conditionalFormatting>
  <conditionalFormatting sqref="H2">
    <cfRule type="expression" dxfId="7" priority="7">
      <formula>$L2="N"</formula>
    </cfRule>
    <cfRule type="expression" dxfId="6" priority="8">
      <formula>$L2="Y"</formula>
    </cfRule>
  </conditionalFormatting>
  <conditionalFormatting sqref="H3">
    <cfRule type="expression" dxfId="5" priority="5">
      <formula>$L3="N"</formula>
    </cfRule>
    <cfRule type="expression" dxfId="4" priority="6">
      <formula>$L3="Y"</formula>
    </cfRule>
  </conditionalFormatting>
  <conditionalFormatting sqref="H4">
    <cfRule type="expression" dxfId="3" priority="3">
      <formula>$L4="N"</formula>
    </cfRule>
    <cfRule type="expression" dxfId="2" priority="4">
      <formula>$L4="Y"</formula>
    </cfRule>
  </conditionalFormatting>
  <conditionalFormatting sqref="H5">
    <cfRule type="expression" dxfId="1" priority="1">
      <formula>$L5="N"</formula>
    </cfRule>
    <cfRule type="expression" dxfId="0" priority="2">
      <formula>$L5="Y"</formula>
    </cfRule>
  </conditionalFormatting>
  <pageMargins left="0.70866141732283472" right="0.70866141732283472" top="0.74803149606299213" bottom="0.74803149606299213" header="0.31496062992125984" footer="0.31496062992125984"/>
  <pageSetup paperSize="9" scale="72" fitToHeight="0" orientation="landscape" r:id="rId1"/>
  <headerFooter>
    <oddHeader>&amp;C2016-17 OUTPUT PERFORMANCE AGAINST TARGETS</oddHeader>
    <oddFooter>&amp;LDET Output Performance Report&amp;CCabinet-in-Confidence&amp;R&amp;P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93</Value>
      <Value>94</Value>
      <Value>107</Value>
    </TaxCatchAll>
    <DEECD_Publisher xmlns="http://schemas.microsoft.com/sharepoint/v3">Department of Education and Training</DEECD_Publisher>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f1e22bdf-3d18-4ee3-a232-8974cf02f396</TermId>
        </TermInfo>
      </Terms>
    </a319977fc8504e09982f090ae1d7c602>
    <DEECD_Expired xmlns="http://schemas.microsoft.com/sharepoint/v3">false</DEECD_Expired>
    <DEECD_Keywords xmlns="http://schemas.microsoft.com/sharepoint/v3">DET, 2017-18, Performance, output, measures, annual report, output performance meausres</DEECD_Keywords>
    <PublishingExpirationDate xmlns="http://schemas.microsoft.com/sharepoint/v3" xsi:nil="true"/>
    <DEECD_Description xmlns="http://schemas.microsoft.com/sharepoint/v3">DET 2017-18 Performance against output performance measures</DEECD_Description>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hyperlink xmlns="76b566cd-adb9-46c2-964b-22eba181fd0b">
      <Url xsi:nil="true"/>
      <Description xsi:nil="true"/>
    </hyperlink>
    <hyperlink2 xmlns="76b566cd-adb9-46c2-964b-22eba181fd0b">
      <Url xsi:nil="true"/>
      <Description xsi:nil="true"/>
    </hyperlink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T_EDRMS_RCSTaxHTField0 xmlns="http://schemas.microsoft.com/Sharepoint/v3">
      <Terms xmlns="http://schemas.microsoft.com/office/infopath/2007/PartnerControls">
        <TermInfo xmlns="http://schemas.microsoft.com/office/infopath/2007/PartnerControls">
          <TermName xmlns="http://schemas.microsoft.com/office/infopath/2007/PartnerControls">1.2.2 Project Documentation</TermName>
          <TermId xmlns="http://schemas.microsoft.com/office/infopath/2007/PartnerControls">a3ce4c3c-7960-4756-834e-8cbbf9028802</TermId>
        </TermInfo>
      </Terms>
    </DET_EDRMS_RCSTaxHTField0>
    <DET_EDRMS_BusUnitTaxHTField0 xmlns="http://schemas.microsoft.com/Sharepoint/v3">
      <Terms xmlns="http://schemas.microsoft.com/office/infopath/2007/PartnerControls"/>
    </DET_EDRMS_BusUnitTaxHTField0>
    <TaxCatchAll xmlns="1966e606-8b69-4075-9ef8-a409e80aaa70">
      <Value>20</Value>
    </TaxCatchAll>
    <DET_EDRMS_SecClassTaxHTField0 xmlns="http://schemas.microsoft.com/Sharepoint/v3">
      <Terms xmlns="http://schemas.microsoft.com/office/infopath/2007/PartnerControls"/>
    </DET_EDRMS_SecClassTaxHTField0>
    <DET_EDRMS_Date xmlns="http://schemas.microsoft.com/Sharepoint/v3" xsi:nil="true"/>
    <DET_EDRMS_Author xmlns="http://schemas.microsoft.com/Sharepoint/v3" xsi:nil="true"/>
    <DET_EDRMS_Category xmlns="http://schemas.microsoft.com/Sharepoint/v3" xsi:nil="true"/>
    <PublishingContactName xmlns="http://schemas.microsoft.com/sharepoint/v3" xsi:nil="true"/>
    <DET_EDRMS_Description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5A5B02-723C-45CC-8372-859054175358}"/>
</file>

<file path=customXml/itemProps2.xml><?xml version="1.0" encoding="utf-8"?>
<ds:datastoreItem xmlns:ds="http://schemas.openxmlformats.org/officeDocument/2006/customXml" ds:itemID="{58B5B185-822B-4F90-877F-9430E372970E}"/>
</file>

<file path=customXml/itemProps3.xml><?xml version="1.0" encoding="utf-8"?>
<ds:datastoreItem xmlns:ds="http://schemas.openxmlformats.org/officeDocument/2006/customXml" ds:itemID="{535A5B02-723C-45CC-8372-859054175358}">
  <ds:schemaRefs>
    <ds:schemaRef ds:uri="http://schemas.microsoft.com/sharepoint/v3"/>
    <ds:schemaRef ds:uri="1966e606-8b69-4075-9ef8-a409e80aaa7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AD73E388-2EA8-4A86-A566-59E2C46722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Strategy, review and regulation</vt:lpstr>
      <vt:lpstr>Early Childhood Development</vt:lpstr>
      <vt:lpstr>School Education - Primary</vt:lpstr>
      <vt:lpstr>School Education - Secondary</vt:lpstr>
      <vt:lpstr>Training, Higher Education, Wor</vt:lpstr>
      <vt:lpstr>Suport Services Development</vt:lpstr>
      <vt:lpstr>Support for Students with Disab</vt:lpstr>
      <vt:lpstr>'Early Childhood Development'!Print_Area</vt:lpstr>
      <vt:lpstr>'School Education - Primary'!Print_Area</vt:lpstr>
      <vt:lpstr>'School Education - Secondary'!Print_Area</vt:lpstr>
      <vt:lpstr>'Strategy, review and regulation'!Print_Area</vt:lpstr>
      <vt:lpstr>'Suport Services Development'!Print_Area</vt:lpstr>
      <vt:lpstr>'Support for Students with Disab'!Print_Area</vt:lpstr>
      <vt:lpstr>'Training, Higher Education, Wor'!Print_Area</vt:lpstr>
      <vt:lpstr>'Early Childhood Development'!Print_Titles</vt:lpstr>
      <vt:lpstr>'School Education - Primary'!Print_Titles</vt:lpstr>
      <vt:lpstr>'School Education - Secondary'!Print_Titles</vt:lpstr>
      <vt:lpstr>'Strategy, review and regulation'!Print_Titles</vt:lpstr>
      <vt:lpstr>'Suport Services Development'!Print_Titles</vt:lpstr>
      <vt:lpstr>'Support for Students with Disab'!Print_Titles</vt:lpstr>
      <vt:lpstr>'Training, Higher Education, Wor'!Print_Titles</vt:lpstr>
    </vt:vector>
  </TitlesOfParts>
  <Company>Department of Education and Training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 2017-18 Performance against output performance measures</dc:title>
  <dc:creator>Brickley, Robert J</dc:creator>
  <cp:lastModifiedBy>Bradshaw, Michael J</cp:lastModifiedBy>
  <dcterms:created xsi:type="dcterms:W3CDTF">2017-09-20T06:15:02Z</dcterms:created>
  <dcterms:modified xsi:type="dcterms:W3CDTF">2018-10-09T04:03:28Z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T_EDRMS_RCS">
    <vt:lpwstr>20;#1.2.2 Project Documentation|a3ce4c3c-7960-4756-834e-8cbbf9028802</vt:lpwstr>
  </property>
  <property fmtid="{D5CDD505-2E9C-101B-9397-08002B2CF9AE}" pid="3" name="ContentTypeId">
    <vt:lpwstr>0x0101008840106FE30D4F50BC61A726A7CA6E3800A01D47DD30CBB54F95863B7DC80A2CEC</vt:lpwstr>
  </property>
  <property fmtid="{D5CDD505-2E9C-101B-9397-08002B2CF9AE}" pid="4" name="DET_EDRMS_BusUnit">
    <vt:lpwstr/>
  </property>
  <property fmtid="{D5CDD505-2E9C-101B-9397-08002B2CF9AE}" pid="5" name="DET_EDRMS_SecClass">
    <vt:lpwstr/>
  </property>
  <property fmtid="{D5CDD505-2E9C-101B-9397-08002B2CF9AE}" pid="6" name="RecordPoint_WorkflowType">
    <vt:lpwstr>ActiveSubmitStub</vt:lpwstr>
  </property>
  <property fmtid="{D5CDD505-2E9C-101B-9397-08002B2CF9AE}" pid="7" name="RecordPoint_ActiveItemListId">
    <vt:lpwstr>{771887e8-9cb7-4b00-b79b-32e56086f931}</vt:lpwstr>
  </property>
  <property fmtid="{D5CDD505-2E9C-101B-9397-08002B2CF9AE}" pid="8" name="RecordPoint_ActiveItemUniqueId">
    <vt:lpwstr>{37d58336-d196-4c5b-a473-420f89d82418}</vt:lpwstr>
  </property>
  <property fmtid="{D5CDD505-2E9C-101B-9397-08002B2CF9AE}" pid="9" name="RecordPoint_ActiveItemWebId">
    <vt:lpwstr>{206da81c-c7bf-40f6-b8f7-381c3b8b112b}</vt:lpwstr>
  </property>
  <property fmtid="{D5CDD505-2E9C-101B-9397-08002B2CF9AE}" pid="10" name="RecordPoint_ActiveItemSiteId">
    <vt:lpwstr>{03dc8113-b288-4f44-a289-6e7ea0196235}</vt:lpwstr>
  </property>
  <property fmtid="{D5CDD505-2E9C-101B-9397-08002B2CF9AE}" pid="11" name="RecordPoint_RecordNumberSubmitted">
    <vt:lpwstr>R0001047752</vt:lpwstr>
  </property>
  <property fmtid="{D5CDD505-2E9C-101B-9397-08002B2CF9AE}" pid="12" name="RecordPoint_SubmissionCompleted">
    <vt:lpwstr>2017-10-04T14:22:28.7460260+11:00</vt:lpwstr>
  </property>
  <property fmtid="{D5CDD505-2E9C-101B-9397-08002B2CF9AE}" pid="13" name="DEECD_Author">
    <vt:lpwstr>94;#Education|5232e41c-5101-41fe-b638-7d41d1371531</vt:lpwstr>
  </property>
  <property fmtid="{D5CDD505-2E9C-101B-9397-08002B2CF9AE}" pid="14" name="DEECD_ItemType">
    <vt:lpwstr>107;#Report|f1e22bdf-3d18-4ee3-a232-8974cf02f396</vt:lpwstr>
  </property>
  <property fmtid="{D5CDD505-2E9C-101B-9397-08002B2CF9AE}" pid="15" name="DEECD_SubjectCategory">
    <vt:lpwstr/>
  </property>
  <property fmtid="{D5CDD505-2E9C-101B-9397-08002B2CF9AE}" pid="16" name="DEECD_Audience">
    <vt:lpwstr>93;#General Public|ef488336-45f4-40cf-bd6f-84d3a45c44c0</vt:lpwstr>
  </property>
</Properties>
</file>