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377554\Documents\Annual Report 2017-18\"/>
    </mc:Choice>
  </mc:AlternateContent>
  <bookViews>
    <workbookView xWindow="240" yWindow="315" windowWidth="21075" windowHeight="10110"/>
  </bookViews>
  <sheets>
    <sheet name="DET" sheetId="7" r:id="rId1"/>
    <sheet name="VPS Workforce" sheetId="4" r:id="rId2"/>
    <sheet name="GTS Workforce" sheetId="6" r:id="rId3"/>
  </sheets>
  <calcPr calcId="162913"/>
</workbook>
</file>

<file path=xl/calcChain.xml><?xml version="1.0" encoding="utf-8"?>
<calcChain xmlns="http://schemas.openxmlformats.org/spreadsheetml/2006/main">
  <c r="D4" i="7" l="1"/>
  <c r="E3" i="7"/>
  <c r="D3" i="7"/>
</calcChain>
</file>

<file path=xl/sharedStrings.xml><?xml version="1.0" encoding="utf-8"?>
<sst xmlns="http://schemas.openxmlformats.org/spreadsheetml/2006/main" count="145" uniqueCount="56">
  <si>
    <t>Total</t>
  </si>
  <si>
    <t>FTE</t>
  </si>
  <si>
    <t>Executive Class</t>
  </si>
  <si>
    <t>Education Support Class</t>
  </si>
  <si>
    <t>Other</t>
  </si>
  <si>
    <t>Executive Officers</t>
  </si>
  <si>
    <t>Ongoing</t>
  </si>
  <si>
    <t>Gender</t>
  </si>
  <si>
    <t>Male</t>
  </si>
  <si>
    <t>Female</t>
  </si>
  <si>
    <t>Age</t>
  </si>
  <si>
    <t>Under 25</t>
  </si>
  <si>
    <t>Over 64</t>
  </si>
  <si>
    <t>VPSG1</t>
  </si>
  <si>
    <t>VPSG3</t>
  </si>
  <si>
    <t>VPSG4</t>
  </si>
  <si>
    <t>VPSG5</t>
  </si>
  <si>
    <t>VPSG6</t>
  </si>
  <si>
    <t>Fixed term and casual employees</t>
  </si>
  <si>
    <t>STS</t>
  </si>
  <si>
    <t>Victorian Public Service</t>
  </si>
  <si>
    <t>Government Teaching Service</t>
  </si>
  <si>
    <t>This table includes employees of the VCAA and the VRQA who are also reported in those Authorities’ annual reports</t>
  </si>
  <si>
    <t>‘Senior Officer’ is a Governor In Council appointee to a statutory office, as defined in the Public Administration Act 2004. GIC appointees are not included in the total staff count</t>
  </si>
  <si>
    <t>Table 1 - Full Time Equivalent of DET staff on pay as at June</t>
  </si>
  <si>
    <t>Victorian Public Service includes Executive Officers, VPSG classified staff, Allied Health, Nurses, Senior Medical Advisors, Ministerial Transport Officers and LOTE Advisors</t>
  </si>
  <si>
    <t>Government Teaching Service includes Executive Class, Principal Class, Teacher Class and Education Support Class</t>
  </si>
  <si>
    <t>-</t>
  </si>
  <si>
    <t>All employees</t>
  </si>
  <si>
    <t>Headcount</t>
  </si>
  <si>
    <t>Demographic data</t>
  </si>
  <si>
    <t>Classification data</t>
  </si>
  <si>
    <t>Total employees</t>
  </si>
  <si>
    <t>SMA</t>
  </si>
  <si>
    <t>Full-time (headcount)</t>
  </si>
  <si>
    <t>Part-time (headcount)</t>
  </si>
  <si>
    <t>Self-described</t>
  </si>
  <si>
    <t>25–34</t>
  </si>
  <si>
    <t>35–44</t>
  </si>
  <si>
    <t>45–54</t>
  </si>
  <si>
    <t>55–64</t>
  </si>
  <si>
    <t>VPSG1–6</t>
  </si>
  <si>
    <t>Senior employees</t>
  </si>
  <si>
    <t>Allied health</t>
  </si>
  <si>
    <t>Nurses</t>
  </si>
  <si>
    <r>
      <t>VPSG2</t>
    </r>
    <r>
      <rPr>
        <vertAlign val="superscript"/>
        <sz val="11"/>
        <color theme="1"/>
        <rFont val="Arial"/>
        <family val="2"/>
      </rPr>
      <t>4</t>
    </r>
  </si>
  <si>
    <t>1 ‘Headcount’ refers to the number of people employed where each person counts as an employee regardless of the number of hours engaged to work.</t>
  </si>
  <si>
    <t>2 ‘Casual’ means a person who is subject to clause 25, casual employees—loading of the VPS Agreement 2006, or similar clauses in other relevant agreements. It includes a person employed on a seasonal basis where such provision is made under an applicable industrial agreement.</t>
  </si>
  <si>
    <t>3 ‘Age’ of staff calculated as at 30 June each year.</t>
  </si>
  <si>
    <t>4 The category VPSG2 includes graduate recruits.</t>
  </si>
  <si>
    <t>Full-time (Head count)</t>
  </si>
  <si>
    <t>Part-time (Head count)</t>
  </si>
  <si>
    <r>
      <t xml:space="preserve">Principal Class </t>
    </r>
    <r>
      <rPr>
        <vertAlign val="superscript"/>
        <sz val="11"/>
        <color theme="1"/>
        <rFont val="Arial"/>
        <family val="2"/>
      </rPr>
      <t>1</t>
    </r>
  </si>
  <si>
    <r>
      <t>Teacher Class</t>
    </r>
    <r>
      <rPr>
        <vertAlign val="superscript"/>
        <sz val="11"/>
        <color theme="1"/>
        <rFont val="Arial"/>
        <family val="2"/>
      </rPr>
      <t xml:space="preserve"> 2</t>
    </r>
  </si>
  <si>
    <t>1 Principal class includes Principals, Assistant Principals and Liaison Principals.</t>
  </si>
  <si>
    <t>2 Teacher Class includes Classroom Teachers and Paraprofessionals.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</si>
</sst>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vertAlign val="superscript"/>
      <sz val="11"/>
      <color theme="1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2" fillId="0" borderId="5" xfId="0" applyFont="1" applyBorder="1"/>
    <xf numFmtId="164" fontId="2" fillId="0" borderId="5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4" fillId="0" borderId="0" xfId="0" applyFont="1"/>
    <xf numFmtId="0" fontId="4" fillId="0" borderId="0" xfId="0" applyFont="1" applyAlignment="1">
      <alignment vertical="center"/>
    </xf>
    <xf numFmtId="3" fontId="3" fillId="0" borderId="0" xfId="0" applyNumberFormat="1" applyFo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right"/>
    </xf>
    <xf numFmtId="0" fontId="3" fillId="0" borderId="0" xfId="0" applyFont="1" applyBorder="1"/>
    <xf numFmtId="0" fontId="3" fillId="0" borderId="10" xfId="0" applyFont="1" applyBorder="1"/>
    <xf numFmtId="164" fontId="3" fillId="0" borderId="2" xfId="0" applyNumberFormat="1" applyFont="1" applyFill="1" applyBorder="1"/>
    <xf numFmtId="3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4" fillId="0" borderId="0" xfId="0" quotePrefix="1" applyFont="1" applyAlignment="1">
      <alignment vertical="center"/>
    </xf>
    <xf numFmtId="0" fontId="3" fillId="0" borderId="0" xfId="0" applyFont="1" applyAlignment="1"/>
    <xf numFmtId="164" fontId="3" fillId="0" borderId="0" xfId="0" applyNumberFormat="1" applyFont="1" applyAlignment="1"/>
    <xf numFmtId="0" fontId="6" fillId="2" borderId="0" xfId="0" applyFont="1" applyFill="1"/>
    <xf numFmtId="0" fontId="6" fillId="2" borderId="1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 wrapText="1"/>
    </xf>
    <xf numFmtId="0" fontId="3" fillId="0" borderId="0" xfId="0" applyFont="1" applyBorder="1" applyAlignment="1">
      <alignment vertical="center" textRotation="90"/>
    </xf>
    <xf numFmtId="0" fontId="2" fillId="0" borderId="1" xfId="0" applyFont="1" applyBorder="1"/>
    <xf numFmtId="17" fontId="5" fillId="2" borderId="1" xfId="0" quotePrefix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17" fontId="5" fillId="2" borderId="11" xfId="0" quotePrefix="1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8" xfId="0" applyFont="1" applyFill="1" applyBorder="1" applyAlignment="1"/>
    <xf numFmtId="0" fontId="3" fillId="0" borderId="0" xfId="0" applyFont="1" applyAlignment="1">
      <alignment horizontal="center" vertical="center" textRotation="90"/>
    </xf>
    <xf numFmtId="0" fontId="2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textRotation="90"/>
    </xf>
    <xf numFmtId="0" fontId="3" fillId="0" borderId="8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3" fillId="0" borderId="0" xfId="0" applyFont="1" applyAlignment="1">
      <alignment vertical="top" textRotation="90"/>
    </xf>
    <xf numFmtId="3" fontId="8" fillId="0" borderId="0" xfId="0" applyNumberFormat="1" applyFont="1" applyAlignment="1">
      <alignment horizontal="right" vertical="center"/>
    </xf>
    <xf numFmtId="4" fontId="8" fillId="0" borderId="10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4" fontId="8" fillId="0" borderId="9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5" fillId="2" borderId="11" xfId="0" applyNumberFormat="1" applyFont="1" applyFill="1" applyBorder="1" applyAlignment="1">
      <alignment horizontal="center"/>
    </xf>
    <xf numFmtId="0" fontId="3" fillId="0" borderId="0" xfId="0" applyFont="1" applyBorder="1" applyAlignment="1">
      <alignment vertical="center" textRotation="90" wrapText="1"/>
    </xf>
    <xf numFmtId="0" fontId="10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17" fontId="5" fillId="0" borderId="0" xfId="0" quotePrefix="1" applyNumberFormat="1" applyFont="1" applyFill="1" applyBorder="1" applyAlignment="1"/>
    <xf numFmtId="0" fontId="6" fillId="0" borderId="0" xfId="0" applyFont="1" applyFill="1" applyAlignment="1">
      <alignment wrapText="1"/>
    </xf>
    <xf numFmtId="0" fontId="3" fillId="0" borderId="4" xfId="0" applyFont="1" applyBorder="1" applyAlignment="1"/>
    <xf numFmtId="4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7" fillId="0" borderId="9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4" fontId="7" fillId="0" borderId="8" xfId="0" applyNumberFormat="1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4" fontId="8" fillId="0" borderId="15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4" fontId="8" fillId="0" borderId="14" xfId="0" applyNumberFormat="1" applyFont="1" applyBorder="1" applyAlignment="1">
      <alignment vertical="center"/>
    </xf>
    <xf numFmtId="0" fontId="3" fillId="0" borderId="16" xfId="0" applyFont="1" applyBorder="1" applyAlignment="1"/>
    <xf numFmtId="3" fontId="7" fillId="0" borderId="16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3" fontId="7" fillId="0" borderId="17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/>
    </xf>
    <xf numFmtId="17" fontId="5" fillId="2" borderId="1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G10" sqref="G10"/>
    </sheetView>
  </sheetViews>
  <sheetFormatPr defaultRowHeight="14.25"/>
  <cols>
    <col min="1" max="1" width="36.140625" style="2" customWidth="1"/>
    <col min="2" max="6" width="22" style="2" customWidth="1"/>
    <col min="7" max="7" width="18.140625" style="2" customWidth="1"/>
    <col min="8" max="16384" width="9.140625" style="2"/>
  </cols>
  <sheetData>
    <row r="1" spans="1:7" ht="15">
      <c r="A1" s="1" t="s">
        <v>24</v>
      </c>
    </row>
    <row r="2" spans="1:7" ht="15">
      <c r="B2" s="33">
        <v>2013</v>
      </c>
      <c r="C2" s="33">
        <v>2014</v>
      </c>
      <c r="D2" s="33">
        <v>2015</v>
      </c>
      <c r="E2" s="33">
        <v>2016</v>
      </c>
      <c r="F2" s="33">
        <v>2017</v>
      </c>
      <c r="G2" s="33">
        <v>2018</v>
      </c>
    </row>
    <row r="3" spans="1:7">
      <c r="A3" s="2" t="s">
        <v>20</v>
      </c>
      <c r="B3" s="3">
        <v>2326.3000000000002</v>
      </c>
      <c r="C3" s="3">
        <v>2349.9</v>
      </c>
      <c r="D3" s="3">
        <f>2308.23+22.98+1</f>
        <v>2332.21</v>
      </c>
      <c r="E3" s="3">
        <f>2447.76+25.91</f>
        <v>2473.67</v>
      </c>
      <c r="F3" s="3">
        <v>3046.9</v>
      </c>
      <c r="G3" s="3">
        <v>3600.6</v>
      </c>
    </row>
    <row r="4" spans="1:7">
      <c r="A4" s="2" t="s">
        <v>21</v>
      </c>
      <c r="B4" s="3">
        <v>54365.599999999999</v>
      </c>
      <c r="C4" s="3">
        <v>55499.4</v>
      </c>
      <c r="D4" s="3">
        <f>42083+14266.2</f>
        <v>56349.2</v>
      </c>
      <c r="E4" s="3">
        <v>58326</v>
      </c>
      <c r="F4" s="3">
        <v>59645.4</v>
      </c>
      <c r="G4" s="3">
        <v>62497.3</v>
      </c>
    </row>
    <row r="5" spans="1:7" ht="15">
      <c r="A5" s="4" t="s">
        <v>0</v>
      </c>
      <c r="B5" s="5">
        <v>56691.9</v>
      </c>
      <c r="C5" s="5">
        <v>57849.3</v>
      </c>
      <c r="D5" s="5">
        <v>58681.409999999996</v>
      </c>
      <c r="E5" s="5">
        <v>60799.67</v>
      </c>
      <c r="F5" s="5">
        <v>62692.3</v>
      </c>
      <c r="G5" s="5">
        <v>66097.899999999994</v>
      </c>
    </row>
    <row r="6" spans="1:7" ht="15">
      <c r="A6" s="6"/>
      <c r="B6" s="7"/>
      <c r="C6" s="7"/>
      <c r="D6" s="7"/>
      <c r="E6" s="7"/>
      <c r="F6" s="7"/>
    </row>
    <row r="7" spans="1:7">
      <c r="A7" s="8" t="s">
        <v>25</v>
      </c>
      <c r="B7" s="3"/>
      <c r="C7" s="3"/>
      <c r="D7" s="3"/>
      <c r="E7" s="3"/>
      <c r="F7" s="3"/>
    </row>
    <row r="8" spans="1:7">
      <c r="A8" s="8" t="s">
        <v>26</v>
      </c>
      <c r="B8" s="3"/>
      <c r="C8" s="3"/>
      <c r="D8" s="3"/>
      <c r="E8" s="3"/>
      <c r="F8" s="3"/>
    </row>
    <row r="9" spans="1:7">
      <c r="A9" s="8" t="s">
        <v>23</v>
      </c>
    </row>
    <row r="10" spans="1:7">
      <c r="A10" s="9" t="s">
        <v>22</v>
      </c>
      <c r="F10" s="10"/>
      <c r="G10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A10" zoomScaleNormal="100" workbookViewId="0">
      <selection activeCell="D30" sqref="D30"/>
    </sheetView>
  </sheetViews>
  <sheetFormatPr defaultRowHeight="14.25"/>
  <cols>
    <col min="1" max="1" width="9.140625" style="2"/>
    <col min="2" max="2" width="17.28515625" style="2" bestFit="1" customWidth="1"/>
    <col min="3" max="16" width="13.28515625" style="2" customWidth="1"/>
    <col min="17" max="16384" width="9.140625" style="2"/>
  </cols>
  <sheetData>
    <row r="1" spans="1:16" ht="15" customHeight="1">
      <c r="A1" s="11" t="s">
        <v>20</v>
      </c>
      <c r="B1" s="12"/>
      <c r="C1" s="42">
        <v>43252</v>
      </c>
      <c r="D1" s="77"/>
      <c r="E1" s="77"/>
      <c r="F1" s="77"/>
      <c r="G1" s="77"/>
      <c r="H1" s="77"/>
      <c r="I1" s="77"/>
      <c r="J1" s="34">
        <v>42887</v>
      </c>
      <c r="K1" s="35"/>
      <c r="L1" s="35"/>
      <c r="M1" s="35"/>
      <c r="N1" s="35"/>
      <c r="O1" s="35"/>
      <c r="P1" s="35"/>
    </row>
    <row r="2" spans="1:16" ht="15">
      <c r="A2" s="28"/>
      <c r="B2" s="28"/>
      <c r="C2" s="36" t="s">
        <v>28</v>
      </c>
      <c r="D2" s="36"/>
      <c r="E2" s="36" t="s">
        <v>6</v>
      </c>
      <c r="F2" s="36"/>
      <c r="G2" s="36"/>
      <c r="H2" s="41" t="s">
        <v>18</v>
      </c>
      <c r="I2" s="41"/>
      <c r="J2" s="36" t="s">
        <v>28</v>
      </c>
      <c r="K2" s="37"/>
      <c r="L2" s="38" t="s">
        <v>6</v>
      </c>
      <c r="M2" s="39"/>
      <c r="N2" s="40"/>
      <c r="O2" s="41" t="s">
        <v>18</v>
      </c>
      <c r="P2" s="41"/>
    </row>
    <row r="3" spans="1:16" ht="30">
      <c r="A3" s="29"/>
      <c r="B3" s="28"/>
      <c r="C3" s="30" t="s">
        <v>29</v>
      </c>
      <c r="D3" s="31" t="s">
        <v>1</v>
      </c>
      <c r="E3" s="31" t="s">
        <v>34</v>
      </c>
      <c r="F3" s="31" t="s">
        <v>35</v>
      </c>
      <c r="G3" s="30" t="s">
        <v>1</v>
      </c>
      <c r="H3" s="30" t="s">
        <v>29</v>
      </c>
      <c r="I3" s="30" t="s">
        <v>1</v>
      </c>
      <c r="J3" s="13" t="s">
        <v>29</v>
      </c>
      <c r="K3" s="14" t="s">
        <v>1</v>
      </c>
      <c r="L3" s="15" t="s">
        <v>34</v>
      </c>
      <c r="M3" s="15" t="s">
        <v>35</v>
      </c>
      <c r="N3" s="16" t="s">
        <v>1</v>
      </c>
      <c r="O3" s="13" t="s">
        <v>29</v>
      </c>
      <c r="P3" s="13" t="s">
        <v>1</v>
      </c>
    </row>
    <row r="4" spans="1:16" ht="15" customHeight="1">
      <c r="A4" s="46" t="s">
        <v>30</v>
      </c>
      <c r="B4" s="47" t="s">
        <v>7</v>
      </c>
      <c r="D4" s="48"/>
      <c r="G4" s="48"/>
      <c r="I4" s="48"/>
      <c r="K4" s="48"/>
      <c r="N4" s="48"/>
    </row>
    <row r="5" spans="1:16" ht="15" customHeight="1">
      <c r="A5" s="46"/>
      <c r="B5" s="49" t="s">
        <v>9</v>
      </c>
      <c r="C5" s="50">
        <v>3031</v>
      </c>
      <c r="D5" s="51">
        <v>2676.2</v>
      </c>
      <c r="E5" s="50">
        <v>1568</v>
      </c>
      <c r="F5" s="52">
        <v>807</v>
      </c>
      <c r="G5" s="51">
        <v>2094.5</v>
      </c>
      <c r="H5" s="52">
        <v>656</v>
      </c>
      <c r="I5" s="53">
        <v>581.70000000000005</v>
      </c>
      <c r="J5" s="50">
        <v>2596</v>
      </c>
      <c r="K5" s="51">
        <v>2265.1999999999998</v>
      </c>
      <c r="L5" s="50">
        <v>1351</v>
      </c>
      <c r="M5" s="52">
        <v>755</v>
      </c>
      <c r="N5" s="51">
        <v>1838.1</v>
      </c>
      <c r="O5" s="52">
        <v>490</v>
      </c>
      <c r="P5" s="52">
        <v>427.1</v>
      </c>
    </row>
    <row r="6" spans="1:16" ht="15" customHeight="1">
      <c r="A6" s="46"/>
      <c r="B6" s="49" t="s">
        <v>8</v>
      </c>
      <c r="C6" s="52">
        <v>951</v>
      </c>
      <c r="D6" s="53">
        <v>922.4</v>
      </c>
      <c r="E6" s="52">
        <v>701</v>
      </c>
      <c r="F6" s="52">
        <v>54</v>
      </c>
      <c r="G6" s="53">
        <v>737.8</v>
      </c>
      <c r="H6" s="52">
        <v>196</v>
      </c>
      <c r="I6" s="53">
        <v>184.6</v>
      </c>
      <c r="J6" s="52">
        <v>807</v>
      </c>
      <c r="K6" s="53">
        <v>781.7</v>
      </c>
      <c r="L6" s="52">
        <v>630</v>
      </c>
      <c r="M6" s="52">
        <v>51</v>
      </c>
      <c r="N6" s="53">
        <v>665</v>
      </c>
      <c r="O6" s="52">
        <v>126</v>
      </c>
      <c r="P6" s="52">
        <v>116.7</v>
      </c>
    </row>
    <row r="7" spans="1:16" ht="15">
      <c r="A7" s="46"/>
      <c r="B7" s="49" t="s">
        <v>36</v>
      </c>
      <c r="C7" s="52">
        <v>2</v>
      </c>
      <c r="D7" s="53">
        <v>2</v>
      </c>
      <c r="E7" s="52">
        <v>1</v>
      </c>
      <c r="F7" s="52" t="s">
        <v>27</v>
      </c>
      <c r="G7" s="53">
        <v>1</v>
      </c>
      <c r="H7" s="52">
        <v>1</v>
      </c>
      <c r="I7" s="53">
        <v>1</v>
      </c>
      <c r="J7" s="52" t="s">
        <v>27</v>
      </c>
      <c r="K7" s="53" t="s">
        <v>27</v>
      </c>
      <c r="L7" s="52" t="s">
        <v>27</v>
      </c>
      <c r="M7" s="52" t="s">
        <v>27</v>
      </c>
      <c r="N7" s="53" t="s">
        <v>27</v>
      </c>
      <c r="O7" s="52" t="s">
        <v>27</v>
      </c>
      <c r="P7" s="52" t="s">
        <v>27</v>
      </c>
    </row>
    <row r="8" spans="1:16" ht="15" customHeight="1">
      <c r="A8" s="46"/>
      <c r="B8" s="47" t="s">
        <v>10</v>
      </c>
      <c r="D8" s="18"/>
      <c r="G8" s="54"/>
      <c r="I8" s="18"/>
      <c r="K8" s="54"/>
      <c r="N8" s="54"/>
    </row>
    <row r="9" spans="1:16" ht="15" customHeight="1">
      <c r="A9" s="46"/>
      <c r="B9" s="49" t="s">
        <v>11</v>
      </c>
      <c r="C9" s="52">
        <v>81</v>
      </c>
      <c r="D9" s="53">
        <v>75.400000000000006</v>
      </c>
      <c r="E9" s="52">
        <v>32</v>
      </c>
      <c r="F9" s="52">
        <v>1</v>
      </c>
      <c r="G9" s="53">
        <v>32.5</v>
      </c>
      <c r="H9" s="52">
        <v>48</v>
      </c>
      <c r="I9" s="53">
        <v>42.9</v>
      </c>
      <c r="J9" s="52">
        <v>66</v>
      </c>
      <c r="K9" s="53">
        <v>59.3</v>
      </c>
      <c r="L9" s="52">
        <v>27</v>
      </c>
      <c r="M9" s="52">
        <v>1</v>
      </c>
      <c r="N9" s="53">
        <v>27.6</v>
      </c>
      <c r="O9" s="52">
        <v>38</v>
      </c>
      <c r="P9" s="52">
        <v>31.7</v>
      </c>
    </row>
    <row r="10" spans="1:16" ht="15" customHeight="1">
      <c r="A10" s="46"/>
      <c r="B10" s="49" t="s">
        <v>37</v>
      </c>
      <c r="C10" s="52">
        <v>881</v>
      </c>
      <c r="D10" s="53">
        <v>821.7</v>
      </c>
      <c r="E10" s="52">
        <v>460</v>
      </c>
      <c r="F10" s="52">
        <v>94</v>
      </c>
      <c r="G10" s="53">
        <v>518.79999999999995</v>
      </c>
      <c r="H10" s="52">
        <v>327</v>
      </c>
      <c r="I10" s="53">
        <v>302.89999999999998</v>
      </c>
      <c r="J10" s="52">
        <v>662</v>
      </c>
      <c r="K10" s="53">
        <v>613.29999999999995</v>
      </c>
      <c r="L10" s="52">
        <v>352</v>
      </c>
      <c r="M10" s="52">
        <v>76</v>
      </c>
      <c r="N10" s="53">
        <v>399.5</v>
      </c>
      <c r="O10" s="52">
        <v>234</v>
      </c>
      <c r="P10" s="52">
        <v>213.8</v>
      </c>
    </row>
    <row r="11" spans="1:16" ht="15" customHeight="1">
      <c r="A11" s="46"/>
      <c r="B11" s="49" t="s">
        <v>38</v>
      </c>
      <c r="C11" s="50">
        <v>1110</v>
      </c>
      <c r="D11" s="53">
        <v>976.7</v>
      </c>
      <c r="E11" s="52">
        <v>548</v>
      </c>
      <c r="F11" s="52">
        <v>329</v>
      </c>
      <c r="G11" s="53">
        <v>766.6</v>
      </c>
      <c r="H11" s="52">
        <v>233</v>
      </c>
      <c r="I11" s="53">
        <v>210.1</v>
      </c>
      <c r="J11" s="52">
        <v>930</v>
      </c>
      <c r="K11" s="53">
        <v>808.8</v>
      </c>
      <c r="L11" s="52">
        <v>475</v>
      </c>
      <c r="M11" s="52">
        <v>289</v>
      </c>
      <c r="N11" s="53">
        <v>660.8</v>
      </c>
      <c r="O11" s="52">
        <v>166</v>
      </c>
      <c r="P11" s="52">
        <v>148</v>
      </c>
    </row>
    <row r="12" spans="1:16" ht="15" customHeight="1" thickBot="1">
      <c r="A12" s="46"/>
      <c r="B12" s="49" t="s">
        <v>39</v>
      </c>
      <c r="C12" s="52">
        <v>912</v>
      </c>
      <c r="D12" s="53">
        <v>840.6</v>
      </c>
      <c r="E12" s="52">
        <v>603</v>
      </c>
      <c r="F12" s="55">
        <v>178</v>
      </c>
      <c r="G12" s="53">
        <v>724.4</v>
      </c>
      <c r="H12" s="52">
        <v>131</v>
      </c>
      <c r="I12" s="53">
        <v>116.2</v>
      </c>
      <c r="J12" s="52">
        <v>815</v>
      </c>
      <c r="K12" s="53">
        <v>747.8</v>
      </c>
      <c r="L12" s="52">
        <v>534</v>
      </c>
      <c r="M12" s="52">
        <v>180</v>
      </c>
      <c r="N12" s="53">
        <v>657.2</v>
      </c>
      <c r="O12" s="52">
        <v>101</v>
      </c>
      <c r="P12" s="52">
        <v>90.6</v>
      </c>
    </row>
    <row r="13" spans="1:16" ht="15" customHeight="1">
      <c r="A13" s="46"/>
      <c r="B13" s="49" t="s">
        <v>40</v>
      </c>
      <c r="C13" s="52">
        <v>847</v>
      </c>
      <c r="D13" s="53">
        <v>758.3</v>
      </c>
      <c r="E13" s="52">
        <v>542</v>
      </c>
      <c r="F13" s="52">
        <v>202</v>
      </c>
      <c r="G13" s="53">
        <v>669.4</v>
      </c>
      <c r="H13" s="52">
        <v>103</v>
      </c>
      <c r="I13" s="53">
        <v>89</v>
      </c>
      <c r="J13" s="52">
        <v>795</v>
      </c>
      <c r="K13" s="53">
        <v>710.4</v>
      </c>
      <c r="L13" s="52">
        <v>525</v>
      </c>
      <c r="M13" s="52">
        <v>209</v>
      </c>
      <c r="N13" s="53">
        <v>659.5</v>
      </c>
      <c r="O13" s="52">
        <v>61</v>
      </c>
      <c r="P13" s="52">
        <v>50.8</v>
      </c>
    </row>
    <row r="14" spans="1:16" ht="15" customHeight="1" thickBot="1">
      <c r="A14" s="56"/>
      <c r="B14" s="57" t="s">
        <v>12</v>
      </c>
      <c r="C14" s="58">
        <v>153</v>
      </c>
      <c r="D14" s="59">
        <v>127.9</v>
      </c>
      <c r="E14" s="58">
        <v>85</v>
      </c>
      <c r="F14" s="58">
        <v>57</v>
      </c>
      <c r="G14" s="59">
        <v>121.7</v>
      </c>
      <c r="H14" s="58">
        <v>11</v>
      </c>
      <c r="I14" s="59">
        <v>6.2</v>
      </c>
      <c r="J14" s="58">
        <v>135</v>
      </c>
      <c r="K14" s="59">
        <v>107.4</v>
      </c>
      <c r="L14" s="58">
        <v>68</v>
      </c>
      <c r="M14" s="58">
        <v>51</v>
      </c>
      <c r="N14" s="59">
        <v>98.5</v>
      </c>
      <c r="O14" s="58">
        <v>16</v>
      </c>
      <c r="P14" s="58">
        <v>8.9</v>
      </c>
    </row>
    <row r="15" spans="1:16" ht="15">
      <c r="A15" s="60"/>
      <c r="B15" s="47" t="s">
        <v>41</v>
      </c>
      <c r="C15" s="61">
        <v>2960</v>
      </c>
      <c r="D15" s="62">
        <v>2777.3</v>
      </c>
      <c r="E15" s="61">
        <v>1853</v>
      </c>
      <c r="F15" s="63">
        <v>418</v>
      </c>
      <c r="G15" s="62">
        <v>2144.6999999999998</v>
      </c>
      <c r="H15" s="63">
        <v>689</v>
      </c>
      <c r="I15" s="64">
        <v>632.6</v>
      </c>
      <c r="J15" s="61">
        <v>2444</v>
      </c>
      <c r="K15" s="62">
        <v>2288.3000000000002</v>
      </c>
      <c r="L15" s="61">
        <v>1617</v>
      </c>
      <c r="M15" s="63">
        <v>360</v>
      </c>
      <c r="N15" s="62">
        <v>1866.9</v>
      </c>
      <c r="O15" s="63">
        <v>467</v>
      </c>
      <c r="P15" s="63">
        <v>421.3</v>
      </c>
    </row>
    <row r="16" spans="1:16" ht="15" customHeight="1">
      <c r="A16" s="46" t="s">
        <v>31</v>
      </c>
      <c r="B16" s="49" t="s">
        <v>13</v>
      </c>
      <c r="C16" s="52">
        <v>7</v>
      </c>
      <c r="D16" s="53">
        <v>7</v>
      </c>
      <c r="E16" s="52" t="s">
        <v>27</v>
      </c>
      <c r="F16" s="52" t="s">
        <v>27</v>
      </c>
      <c r="G16" s="53" t="s">
        <v>27</v>
      </c>
      <c r="H16" s="52">
        <v>7</v>
      </c>
      <c r="I16" s="53">
        <v>7</v>
      </c>
      <c r="J16" s="52">
        <v>1</v>
      </c>
      <c r="K16" s="53">
        <v>0.9</v>
      </c>
      <c r="L16" s="52" t="s">
        <v>27</v>
      </c>
      <c r="M16" s="52" t="s">
        <v>27</v>
      </c>
      <c r="N16" s="53" t="s">
        <v>27</v>
      </c>
      <c r="O16" s="52">
        <v>1</v>
      </c>
      <c r="P16" s="52">
        <v>0.9</v>
      </c>
    </row>
    <row r="17" spans="1:16" ht="15" customHeight="1">
      <c r="A17" s="46"/>
      <c r="B17" s="49" t="s">
        <v>45</v>
      </c>
      <c r="C17" s="52">
        <v>135</v>
      </c>
      <c r="D17" s="53">
        <v>117.3</v>
      </c>
      <c r="E17" s="52">
        <v>82</v>
      </c>
      <c r="F17" s="52">
        <v>25</v>
      </c>
      <c r="G17" s="53">
        <v>98</v>
      </c>
      <c r="H17" s="52">
        <v>28</v>
      </c>
      <c r="I17" s="53">
        <v>19.3</v>
      </c>
      <c r="J17" s="52">
        <v>130</v>
      </c>
      <c r="K17" s="53">
        <v>112.8</v>
      </c>
      <c r="L17" s="52">
        <v>84</v>
      </c>
      <c r="M17" s="52">
        <v>28</v>
      </c>
      <c r="N17" s="53">
        <v>103</v>
      </c>
      <c r="O17" s="52">
        <v>18</v>
      </c>
      <c r="P17" s="52">
        <v>9.8000000000000007</v>
      </c>
    </row>
    <row r="18" spans="1:16" ht="15" customHeight="1">
      <c r="A18" s="46"/>
      <c r="B18" s="49" t="s">
        <v>14</v>
      </c>
      <c r="C18" s="52">
        <v>413</v>
      </c>
      <c r="D18" s="53">
        <v>375.2</v>
      </c>
      <c r="E18" s="52">
        <v>248</v>
      </c>
      <c r="F18" s="52">
        <v>65</v>
      </c>
      <c r="G18" s="53">
        <v>290.2</v>
      </c>
      <c r="H18" s="52">
        <v>100</v>
      </c>
      <c r="I18" s="53">
        <v>85</v>
      </c>
      <c r="J18" s="52">
        <v>380</v>
      </c>
      <c r="K18" s="53">
        <v>348.5</v>
      </c>
      <c r="L18" s="52">
        <v>254</v>
      </c>
      <c r="M18" s="52">
        <v>54</v>
      </c>
      <c r="N18" s="53">
        <v>289.60000000000002</v>
      </c>
      <c r="O18" s="52">
        <v>72</v>
      </c>
      <c r="P18" s="52">
        <v>58.9</v>
      </c>
    </row>
    <row r="19" spans="1:16" ht="15" customHeight="1">
      <c r="A19" s="46"/>
      <c r="B19" s="49" t="s">
        <v>15</v>
      </c>
      <c r="C19" s="52">
        <v>597</v>
      </c>
      <c r="D19" s="53">
        <v>569.4</v>
      </c>
      <c r="E19" s="52">
        <v>370</v>
      </c>
      <c r="F19" s="52">
        <v>66</v>
      </c>
      <c r="G19" s="53">
        <v>416.3</v>
      </c>
      <c r="H19" s="52">
        <v>161</v>
      </c>
      <c r="I19" s="53">
        <v>153.1</v>
      </c>
      <c r="J19" s="52">
        <v>489</v>
      </c>
      <c r="K19" s="53">
        <v>463</v>
      </c>
      <c r="L19" s="52">
        <v>327</v>
      </c>
      <c r="M19" s="52">
        <v>62</v>
      </c>
      <c r="N19" s="53">
        <v>370.1</v>
      </c>
      <c r="O19" s="52">
        <v>100</v>
      </c>
      <c r="P19" s="52">
        <v>92.9</v>
      </c>
    </row>
    <row r="20" spans="1:16" ht="15" customHeight="1">
      <c r="A20" s="46"/>
      <c r="B20" s="49" t="s">
        <v>16</v>
      </c>
      <c r="C20" s="50">
        <v>1233</v>
      </c>
      <c r="D20" s="51">
        <v>1156.2</v>
      </c>
      <c r="E20" s="52">
        <v>763</v>
      </c>
      <c r="F20" s="52">
        <v>189</v>
      </c>
      <c r="G20" s="53">
        <v>894.5</v>
      </c>
      <c r="H20" s="52">
        <v>281</v>
      </c>
      <c r="I20" s="53">
        <v>261.7</v>
      </c>
      <c r="J20" s="52">
        <v>978</v>
      </c>
      <c r="K20" s="53">
        <v>912.9</v>
      </c>
      <c r="L20" s="52">
        <v>605</v>
      </c>
      <c r="M20" s="52">
        <v>168</v>
      </c>
      <c r="N20" s="53">
        <v>722</v>
      </c>
      <c r="O20" s="52">
        <v>205</v>
      </c>
      <c r="P20" s="52">
        <v>190.9</v>
      </c>
    </row>
    <row r="21" spans="1:16" ht="15" customHeight="1">
      <c r="A21" s="46"/>
      <c r="B21" s="49" t="s">
        <v>17</v>
      </c>
      <c r="C21" s="52">
        <v>575</v>
      </c>
      <c r="D21" s="53">
        <v>552.1</v>
      </c>
      <c r="E21" s="52">
        <v>390</v>
      </c>
      <c r="F21" s="52">
        <v>73</v>
      </c>
      <c r="G21" s="53">
        <v>445.5</v>
      </c>
      <c r="H21" s="52">
        <v>112</v>
      </c>
      <c r="I21" s="53">
        <v>106.6</v>
      </c>
      <c r="J21" s="52">
        <v>466</v>
      </c>
      <c r="K21" s="53">
        <v>450.3</v>
      </c>
      <c r="L21" s="52">
        <v>347</v>
      </c>
      <c r="M21" s="52">
        <v>48</v>
      </c>
      <c r="N21" s="53">
        <v>382.3</v>
      </c>
      <c r="O21" s="52">
        <v>71</v>
      </c>
      <c r="P21" s="52">
        <v>68</v>
      </c>
    </row>
    <row r="22" spans="1:16" ht="15" customHeight="1">
      <c r="A22" s="46"/>
      <c r="B22" s="49"/>
      <c r="C22" s="49"/>
      <c r="D22" s="48"/>
      <c r="E22" s="49"/>
      <c r="F22" s="49"/>
      <c r="G22" s="48"/>
      <c r="H22" s="49"/>
      <c r="I22" s="48"/>
      <c r="J22" s="49"/>
      <c r="K22" s="48"/>
      <c r="L22" s="49"/>
      <c r="M22" s="49"/>
      <c r="N22" s="48"/>
      <c r="O22" s="49"/>
      <c r="P22" s="49"/>
    </row>
    <row r="23" spans="1:16" ht="15">
      <c r="A23" s="65" t="s">
        <v>31</v>
      </c>
      <c r="B23" s="49" t="s">
        <v>42</v>
      </c>
      <c r="C23" s="66">
        <v>118</v>
      </c>
      <c r="D23" s="67">
        <v>115.8</v>
      </c>
      <c r="E23" s="66">
        <v>105</v>
      </c>
      <c r="F23" s="66">
        <v>10</v>
      </c>
      <c r="G23" s="67">
        <v>112.8</v>
      </c>
      <c r="H23" s="66">
        <v>3</v>
      </c>
      <c r="I23" s="67">
        <v>3</v>
      </c>
      <c r="J23" s="66">
        <v>118</v>
      </c>
      <c r="K23" s="67">
        <v>115.9</v>
      </c>
      <c r="L23" s="66">
        <v>105</v>
      </c>
      <c r="M23" s="66">
        <v>10</v>
      </c>
      <c r="N23" s="67">
        <v>113.1</v>
      </c>
      <c r="O23" s="66">
        <v>3</v>
      </c>
      <c r="P23" s="66">
        <v>2.8</v>
      </c>
    </row>
    <row r="24" spans="1:16" ht="15" customHeight="1">
      <c r="A24" s="65"/>
      <c r="B24" s="49" t="s">
        <v>19</v>
      </c>
      <c r="C24" s="68">
        <v>26</v>
      </c>
      <c r="D24" s="69">
        <v>25.3</v>
      </c>
      <c r="E24" s="68">
        <v>19</v>
      </c>
      <c r="F24" s="68">
        <v>4</v>
      </c>
      <c r="G24" s="69">
        <v>22.3</v>
      </c>
      <c r="H24" s="68">
        <v>3</v>
      </c>
      <c r="I24" s="69">
        <v>3</v>
      </c>
      <c r="J24" s="68">
        <v>28</v>
      </c>
      <c r="K24" s="69">
        <v>27.3</v>
      </c>
      <c r="L24" s="68">
        <v>22</v>
      </c>
      <c r="M24" s="68">
        <v>3</v>
      </c>
      <c r="N24" s="69">
        <v>24.5</v>
      </c>
      <c r="O24" s="68">
        <v>3</v>
      </c>
      <c r="P24" s="68">
        <v>2.8</v>
      </c>
    </row>
    <row r="25" spans="1:16" ht="15" customHeight="1">
      <c r="A25" s="65"/>
      <c r="B25" s="49" t="s">
        <v>5</v>
      </c>
      <c r="C25" s="68">
        <v>92</v>
      </c>
      <c r="D25" s="69">
        <v>90.5</v>
      </c>
      <c r="E25" s="68">
        <v>86</v>
      </c>
      <c r="F25" s="68">
        <v>6</v>
      </c>
      <c r="G25" s="69">
        <v>90.5</v>
      </c>
      <c r="H25" s="68" t="s">
        <v>27</v>
      </c>
      <c r="I25" s="69" t="s">
        <v>27</v>
      </c>
      <c r="J25" s="68">
        <v>90</v>
      </c>
      <c r="K25" s="69">
        <v>88.6</v>
      </c>
      <c r="L25" s="68">
        <v>83</v>
      </c>
      <c r="M25" s="68">
        <v>7</v>
      </c>
      <c r="N25" s="69">
        <v>88.6</v>
      </c>
      <c r="O25" s="68" t="s">
        <v>27</v>
      </c>
      <c r="P25" s="68" t="s">
        <v>27</v>
      </c>
    </row>
    <row r="26" spans="1:16" ht="15" customHeight="1">
      <c r="A26" s="65"/>
      <c r="B26" s="49" t="s">
        <v>33</v>
      </c>
      <c r="C26" s="68" t="s">
        <v>27</v>
      </c>
      <c r="D26" s="69" t="s">
        <v>27</v>
      </c>
      <c r="E26" s="68" t="s">
        <v>27</v>
      </c>
      <c r="F26" s="68" t="s">
        <v>27</v>
      </c>
      <c r="G26" s="69" t="s">
        <v>27</v>
      </c>
      <c r="H26" s="68" t="s">
        <v>27</v>
      </c>
      <c r="I26" s="69" t="s">
        <v>27</v>
      </c>
      <c r="J26" s="68" t="s">
        <v>27</v>
      </c>
      <c r="K26" s="69" t="s">
        <v>27</v>
      </c>
      <c r="L26" s="68" t="s">
        <v>27</v>
      </c>
      <c r="M26" s="68" t="s">
        <v>27</v>
      </c>
      <c r="N26" s="69" t="s">
        <v>27</v>
      </c>
      <c r="O26" s="68" t="s">
        <v>27</v>
      </c>
      <c r="P26" s="68" t="s">
        <v>27</v>
      </c>
    </row>
    <row r="27" spans="1:16" ht="15" customHeight="1">
      <c r="A27" s="65"/>
      <c r="B27" s="49" t="s">
        <v>4</v>
      </c>
      <c r="C27" s="66">
        <v>906</v>
      </c>
      <c r="D27" s="67">
        <v>707.6</v>
      </c>
      <c r="E27" s="66">
        <v>312</v>
      </c>
      <c r="F27" s="66">
        <v>433</v>
      </c>
      <c r="G27" s="67">
        <v>575.9</v>
      </c>
      <c r="H27" s="66">
        <v>161</v>
      </c>
      <c r="I27" s="67">
        <v>131.69999999999999</v>
      </c>
      <c r="J27" s="66">
        <v>841</v>
      </c>
      <c r="K27" s="67">
        <v>642.79999999999995</v>
      </c>
      <c r="L27" s="66">
        <v>259</v>
      </c>
      <c r="M27" s="66">
        <v>436</v>
      </c>
      <c r="N27" s="67">
        <v>523</v>
      </c>
      <c r="O27" s="66">
        <v>146</v>
      </c>
      <c r="P27" s="66">
        <v>119.7</v>
      </c>
    </row>
    <row r="28" spans="1:16" ht="15">
      <c r="A28" s="65"/>
      <c r="B28" s="49" t="s">
        <v>43</v>
      </c>
      <c r="C28" s="68">
        <v>645</v>
      </c>
      <c r="D28" s="69">
        <v>522.4</v>
      </c>
      <c r="E28" s="68">
        <v>239</v>
      </c>
      <c r="F28" s="68">
        <v>267</v>
      </c>
      <c r="G28" s="69">
        <v>407.5</v>
      </c>
      <c r="H28" s="68">
        <v>139</v>
      </c>
      <c r="I28" s="69">
        <v>114.9</v>
      </c>
      <c r="J28" s="68">
        <v>571</v>
      </c>
      <c r="K28" s="69">
        <v>449.6</v>
      </c>
      <c r="L28" s="68">
        <v>183</v>
      </c>
      <c r="M28" s="68">
        <v>267</v>
      </c>
      <c r="N28" s="69">
        <v>347.8</v>
      </c>
      <c r="O28" s="68">
        <v>121</v>
      </c>
      <c r="P28" s="68">
        <v>101.8</v>
      </c>
    </row>
    <row r="29" spans="1:16" ht="15" customHeight="1" thickBot="1">
      <c r="A29" s="65"/>
      <c r="B29" s="49" t="s">
        <v>44</v>
      </c>
      <c r="C29" s="70">
        <v>261</v>
      </c>
      <c r="D29" s="71">
        <v>185.2</v>
      </c>
      <c r="E29" s="70">
        <v>73</v>
      </c>
      <c r="F29" s="70">
        <v>166</v>
      </c>
      <c r="G29" s="71">
        <v>168.4</v>
      </c>
      <c r="H29" s="70">
        <v>22</v>
      </c>
      <c r="I29" s="71">
        <v>16.8</v>
      </c>
      <c r="J29" s="70">
        <v>270</v>
      </c>
      <c r="K29" s="71">
        <v>193.1</v>
      </c>
      <c r="L29" s="70">
        <v>76</v>
      </c>
      <c r="M29" s="70">
        <v>169</v>
      </c>
      <c r="N29" s="71">
        <v>175.2</v>
      </c>
      <c r="O29" s="70">
        <v>25</v>
      </c>
      <c r="P29" s="70">
        <v>17.899999999999999</v>
      </c>
    </row>
    <row r="30" spans="1:16" ht="15" customHeight="1" thickBot="1">
      <c r="A30" s="65"/>
      <c r="B30" s="72" t="s">
        <v>32</v>
      </c>
      <c r="C30" s="73">
        <v>3984</v>
      </c>
      <c r="D30" s="74">
        <v>3600.6</v>
      </c>
      <c r="E30" s="73">
        <v>2270</v>
      </c>
      <c r="F30" s="75">
        <v>861</v>
      </c>
      <c r="G30" s="74">
        <v>2833.4</v>
      </c>
      <c r="H30" s="75">
        <v>853</v>
      </c>
      <c r="I30" s="76">
        <v>767.3</v>
      </c>
      <c r="J30" s="73">
        <v>3403</v>
      </c>
      <c r="K30" s="74">
        <v>3046.9</v>
      </c>
      <c r="L30" s="73">
        <v>1981</v>
      </c>
      <c r="M30" s="75">
        <v>806</v>
      </c>
      <c r="N30" s="74">
        <v>2503.1</v>
      </c>
      <c r="O30" s="75">
        <v>616</v>
      </c>
      <c r="P30" s="75">
        <v>543.9</v>
      </c>
    </row>
    <row r="31" spans="1:16" ht="1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ht="15" customHeight="1" thickBo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</row>
    <row r="33" spans="1:16">
      <c r="C33" s="10"/>
      <c r="D33" s="3"/>
      <c r="E33" s="10"/>
      <c r="F33" s="10"/>
      <c r="G33" s="10"/>
      <c r="H33" s="10"/>
      <c r="I33" s="3"/>
    </row>
    <row r="34" spans="1:16">
      <c r="A34" s="25" t="s">
        <v>46</v>
      </c>
      <c r="C34" s="26"/>
      <c r="D34" s="26"/>
      <c r="E34" s="27"/>
      <c r="F34" s="26"/>
      <c r="G34" s="26"/>
      <c r="H34" s="27"/>
      <c r="J34" s="10"/>
      <c r="K34" s="3"/>
      <c r="L34" s="10"/>
      <c r="M34" s="10"/>
      <c r="N34" s="3"/>
      <c r="O34" s="10"/>
      <c r="P34" s="3"/>
    </row>
    <row r="35" spans="1:16">
      <c r="A35" s="9" t="s">
        <v>47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>
      <c r="A36" s="9" t="s">
        <v>48</v>
      </c>
      <c r="C36" s="26"/>
      <c r="D36" s="26"/>
      <c r="E36" s="27"/>
      <c r="F36" s="26"/>
      <c r="G36" s="26"/>
      <c r="H36" s="27"/>
    </row>
    <row r="37" spans="1:16">
      <c r="A37" s="9" t="s">
        <v>49</v>
      </c>
      <c r="C37" s="26"/>
      <c r="D37" s="26"/>
      <c r="E37" s="27"/>
      <c r="F37" s="26"/>
      <c r="G37" s="26"/>
      <c r="H37" s="27"/>
      <c r="P37" s="3"/>
    </row>
    <row r="38" spans="1:16">
      <c r="D38" s="3"/>
      <c r="P38" s="3"/>
    </row>
    <row r="39" spans="1:16">
      <c r="C39" s="10"/>
      <c r="D39" s="10"/>
      <c r="E39" s="10"/>
      <c r="F39" s="10"/>
      <c r="G39" s="10"/>
      <c r="H39" s="10"/>
      <c r="I39" s="10"/>
    </row>
  </sheetData>
  <mergeCells count="11">
    <mergeCell ref="A4:A14"/>
    <mergeCell ref="J1:P1"/>
    <mergeCell ref="J2:K2"/>
    <mergeCell ref="L2:N2"/>
    <mergeCell ref="O2:P2"/>
    <mergeCell ref="C1:I1"/>
    <mergeCell ref="C2:D2"/>
    <mergeCell ref="E2:G2"/>
    <mergeCell ref="H2:I2"/>
    <mergeCell ref="A16:A22"/>
    <mergeCell ref="A23:A30"/>
  </mergeCells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workbookViewId="0">
      <selection activeCell="C19" sqref="C19"/>
    </sheetView>
  </sheetViews>
  <sheetFormatPr defaultRowHeight="14.25"/>
  <cols>
    <col min="1" max="1" width="26.42578125" style="2" customWidth="1"/>
    <col min="2" max="2" width="14" style="2" bestFit="1" customWidth="1"/>
    <col min="3" max="3" width="12.7109375" style="2" customWidth="1"/>
    <col min="4" max="4" width="13.5703125" style="2" customWidth="1"/>
    <col min="5" max="5" width="13.42578125" style="2" customWidth="1"/>
    <col min="6" max="9" width="12.7109375" style="2" customWidth="1"/>
    <col min="10" max="10" width="14.28515625" style="2" customWidth="1"/>
    <col min="11" max="11" width="13.85546875" style="2" customWidth="1"/>
    <col min="12" max="13" width="12.7109375" style="2" customWidth="1"/>
    <col min="14" max="16384" width="9.140625" style="2"/>
  </cols>
  <sheetData>
    <row r="1" spans="1:17" ht="30">
      <c r="A1" s="108" t="s">
        <v>21</v>
      </c>
      <c r="B1" s="109">
        <v>43252</v>
      </c>
      <c r="C1" s="43"/>
      <c r="D1" s="43"/>
      <c r="E1" s="43"/>
      <c r="F1" s="43"/>
      <c r="G1" s="43"/>
      <c r="H1" s="43"/>
      <c r="I1" s="34">
        <v>42887</v>
      </c>
      <c r="J1" s="35"/>
      <c r="K1" s="35"/>
      <c r="L1" s="35"/>
      <c r="M1" s="35"/>
      <c r="N1" s="87" t="s">
        <v>18</v>
      </c>
      <c r="O1" s="87"/>
      <c r="P1" s="88"/>
      <c r="Q1" s="83"/>
    </row>
    <row r="2" spans="1:17" ht="15" customHeight="1">
      <c r="A2" s="28"/>
      <c r="B2" s="86" t="s">
        <v>28</v>
      </c>
      <c r="C2" s="86"/>
      <c r="D2" s="36" t="s">
        <v>6</v>
      </c>
      <c r="E2" s="36"/>
      <c r="F2" s="36"/>
      <c r="G2" s="41" t="s">
        <v>18</v>
      </c>
      <c r="H2" s="41"/>
      <c r="I2" s="39" t="s">
        <v>28</v>
      </c>
      <c r="J2" s="39"/>
      <c r="K2" s="39" t="s">
        <v>6</v>
      </c>
      <c r="L2" s="39"/>
      <c r="M2" s="39"/>
      <c r="N2" s="87"/>
      <c r="O2" s="87"/>
      <c r="P2" s="89"/>
      <c r="Q2" s="84"/>
    </row>
    <row r="3" spans="1:17" ht="45">
      <c r="A3" s="29"/>
      <c r="B3" s="28" t="s">
        <v>29</v>
      </c>
      <c r="C3" s="31" t="s">
        <v>1</v>
      </c>
      <c r="D3" s="31" t="s">
        <v>50</v>
      </c>
      <c r="E3" s="31" t="s">
        <v>51</v>
      </c>
      <c r="F3" s="30" t="s">
        <v>1</v>
      </c>
      <c r="G3" s="30" t="s">
        <v>29</v>
      </c>
      <c r="H3" s="30" t="s">
        <v>1</v>
      </c>
      <c r="I3" s="13" t="s">
        <v>29</v>
      </c>
      <c r="J3" s="15" t="s">
        <v>1</v>
      </c>
      <c r="K3" s="15" t="s">
        <v>50</v>
      </c>
      <c r="L3" s="15" t="s">
        <v>51</v>
      </c>
      <c r="M3" s="13" t="s">
        <v>1</v>
      </c>
      <c r="N3" s="107" t="s">
        <v>29</v>
      </c>
      <c r="O3" s="30" t="s">
        <v>1</v>
      </c>
      <c r="Q3" s="85"/>
    </row>
    <row r="4" spans="1:17" ht="15.75">
      <c r="A4" s="47" t="s">
        <v>7</v>
      </c>
      <c r="B4" s="26"/>
      <c r="C4" s="48"/>
      <c r="F4" s="48"/>
      <c r="H4" s="48"/>
      <c r="I4" s="101"/>
      <c r="J4" s="48"/>
      <c r="L4" s="90"/>
      <c r="M4" s="49"/>
      <c r="Q4" s="79"/>
    </row>
    <row r="5" spans="1:17" ht="15.75">
      <c r="A5" s="49" t="s">
        <v>9</v>
      </c>
      <c r="B5" s="92">
        <v>56141</v>
      </c>
      <c r="C5" s="91">
        <v>46993.7</v>
      </c>
      <c r="D5" s="92">
        <v>25563</v>
      </c>
      <c r="E5" s="92">
        <v>21378</v>
      </c>
      <c r="F5" s="91">
        <v>39184.699999999997</v>
      </c>
      <c r="G5" s="92">
        <v>9200</v>
      </c>
      <c r="H5" s="91">
        <v>7809.1</v>
      </c>
      <c r="I5" s="102">
        <v>53458</v>
      </c>
      <c r="J5" s="91">
        <v>44705.7</v>
      </c>
      <c r="K5" s="92">
        <v>22730</v>
      </c>
      <c r="L5" s="92">
        <v>14397</v>
      </c>
      <c r="M5" s="93">
        <v>31897.8</v>
      </c>
      <c r="N5" s="92">
        <v>16331</v>
      </c>
      <c r="O5" s="93">
        <v>12807.9</v>
      </c>
      <c r="Q5" s="79"/>
    </row>
    <row r="6" spans="1:17" ht="15.75">
      <c r="A6" s="49" t="s">
        <v>8</v>
      </c>
      <c r="B6" s="92">
        <v>16690</v>
      </c>
      <c r="C6" s="91">
        <v>15501.6</v>
      </c>
      <c r="D6" s="92">
        <v>11333</v>
      </c>
      <c r="E6" s="92">
        <v>2481</v>
      </c>
      <c r="F6" s="91">
        <v>12979.8</v>
      </c>
      <c r="G6" s="92">
        <v>2876</v>
      </c>
      <c r="H6" s="91">
        <v>2521.8000000000002</v>
      </c>
      <c r="I6" s="102">
        <v>16093</v>
      </c>
      <c r="J6" s="91">
        <v>14939.8</v>
      </c>
      <c r="K6" s="92">
        <v>10334</v>
      </c>
      <c r="L6" s="92">
        <v>1798</v>
      </c>
      <c r="M6" s="93">
        <v>11526.4</v>
      </c>
      <c r="N6" s="92">
        <v>3961</v>
      </c>
      <c r="O6" s="93">
        <v>3413.4</v>
      </c>
      <c r="Q6" s="79"/>
    </row>
    <row r="7" spans="1:17" ht="15.75">
      <c r="A7" s="49" t="s">
        <v>36</v>
      </c>
      <c r="B7" s="68">
        <v>2</v>
      </c>
      <c r="C7" s="69">
        <v>2</v>
      </c>
      <c r="D7" s="68">
        <v>1</v>
      </c>
      <c r="E7" s="68" t="s">
        <v>27</v>
      </c>
      <c r="F7" s="69">
        <v>1</v>
      </c>
      <c r="G7" s="68">
        <v>1</v>
      </c>
      <c r="H7" s="69">
        <v>1</v>
      </c>
      <c r="I7" s="103" t="s">
        <v>27</v>
      </c>
      <c r="J7" s="69" t="s">
        <v>27</v>
      </c>
      <c r="K7" s="68" t="s">
        <v>27</v>
      </c>
      <c r="L7" s="68" t="s">
        <v>27</v>
      </c>
      <c r="M7" s="68" t="s">
        <v>27</v>
      </c>
      <c r="N7" s="68" t="s">
        <v>27</v>
      </c>
      <c r="O7" s="68" t="s">
        <v>27</v>
      </c>
      <c r="Q7" s="79"/>
    </row>
    <row r="8" spans="1:17" ht="15.75">
      <c r="A8" s="47" t="s">
        <v>10</v>
      </c>
      <c r="B8" s="26"/>
      <c r="C8" s="48"/>
      <c r="F8" s="48"/>
      <c r="H8" s="48"/>
      <c r="I8" s="101"/>
      <c r="J8" s="48"/>
      <c r="L8" s="26"/>
      <c r="M8" s="49"/>
      <c r="Q8" s="79"/>
    </row>
    <row r="9" spans="1:17" ht="15.75">
      <c r="A9" s="49" t="s">
        <v>11</v>
      </c>
      <c r="B9" s="92">
        <v>3414</v>
      </c>
      <c r="C9" s="91">
        <v>3075.3</v>
      </c>
      <c r="D9" s="68">
        <v>831</v>
      </c>
      <c r="E9" s="68">
        <v>510</v>
      </c>
      <c r="F9" s="91">
        <v>1170.7</v>
      </c>
      <c r="G9" s="92">
        <v>2073</v>
      </c>
      <c r="H9" s="91">
        <v>1904.6</v>
      </c>
      <c r="I9" s="102">
        <v>3038</v>
      </c>
      <c r="J9" s="91">
        <v>2785.8</v>
      </c>
      <c r="K9" s="68">
        <v>482</v>
      </c>
      <c r="L9" s="68">
        <v>55</v>
      </c>
      <c r="M9" s="68">
        <v>520.1</v>
      </c>
      <c r="N9" s="92">
        <v>2501</v>
      </c>
      <c r="O9" s="93">
        <v>2265.6999999999998</v>
      </c>
      <c r="Q9" s="79"/>
    </row>
    <row r="10" spans="1:17" ht="15.75">
      <c r="A10" s="49" t="s">
        <v>37</v>
      </c>
      <c r="B10" s="92">
        <v>19153</v>
      </c>
      <c r="C10" s="91">
        <v>17653.2</v>
      </c>
      <c r="D10" s="92">
        <v>11439</v>
      </c>
      <c r="E10" s="92">
        <v>2791</v>
      </c>
      <c r="F10" s="91">
        <v>13122.2</v>
      </c>
      <c r="G10" s="92">
        <v>4923</v>
      </c>
      <c r="H10" s="91">
        <v>4531.1000000000004</v>
      </c>
      <c r="I10" s="102">
        <v>17901</v>
      </c>
      <c r="J10" s="91">
        <v>16462.3</v>
      </c>
      <c r="K10" s="92">
        <v>9347</v>
      </c>
      <c r="L10" s="92">
        <v>1940</v>
      </c>
      <c r="M10" s="93">
        <v>10466.5</v>
      </c>
      <c r="N10" s="92">
        <v>6614</v>
      </c>
      <c r="O10" s="93">
        <v>5995.8</v>
      </c>
      <c r="Q10" s="79"/>
    </row>
    <row r="11" spans="1:17" ht="15.75">
      <c r="A11" s="49" t="s">
        <v>38</v>
      </c>
      <c r="B11" s="92">
        <v>16759</v>
      </c>
      <c r="C11" s="91">
        <v>13883.9</v>
      </c>
      <c r="D11" s="92">
        <v>8085</v>
      </c>
      <c r="E11" s="92">
        <v>6281</v>
      </c>
      <c r="F11" s="91">
        <v>11990.9</v>
      </c>
      <c r="G11" s="92">
        <v>2393</v>
      </c>
      <c r="H11" s="91">
        <v>1892.9</v>
      </c>
      <c r="I11" s="102">
        <v>15646</v>
      </c>
      <c r="J11" s="91">
        <v>12933.8</v>
      </c>
      <c r="K11" s="92">
        <v>7261</v>
      </c>
      <c r="L11" s="92">
        <v>4059</v>
      </c>
      <c r="M11" s="93">
        <v>9739.7000000000007</v>
      </c>
      <c r="N11" s="92">
        <v>4326</v>
      </c>
      <c r="O11" s="93">
        <v>3194</v>
      </c>
      <c r="Q11" s="79"/>
    </row>
    <row r="12" spans="1:17" ht="15.75">
      <c r="A12" s="49" t="s">
        <v>39</v>
      </c>
      <c r="B12" s="92">
        <v>17206</v>
      </c>
      <c r="C12" s="91">
        <v>14446.4</v>
      </c>
      <c r="D12" s="92">
        <v>8482</v>
      </c>
      <c r="E12" s="92">
        <v>7033</v>
      </c>
      <c r="F12" s="91">
        <v>13147</v>
      </c>
      <c r="G12" s="92">
        <v>1691</v>
      </c>
      <c r="H12" s="91">
        <v>1299.4000000000001</v>
      </c>
      <c r="I12" s="102">
        <v>16833</v>
      </c>
      <c r="J12" s="91">
        <v>14126.6</v>
      </c>
      <c r="K12" s="92">
        <v>8024</v>
      </c>
      <c r="L12" s="92">
        <v>4313</v>
      </c>
      <c r="M12" s="93">
        <v>10947.4</v>
      </c>
      <c r="N12" s="92">
        <v>4496</v>
      </c>
      <c r="O12" s="93">
        <v>3179.2</v>
      </c>
      <c r="Q12" s="79"/>
    </row>
    <row r="13" spans="1:17" ht="15.75">
      <c r="A13" s="49" t="s">
        <v>40</v>
      </c>
      <c r="B13" s="92">
        <v>14155</v>
      </c>
      <c r="C13" s="91">
        <v>11828.1</v>
      </c>
      <c r="D13" s="92">
        <v>7212</v>
      </c>
      <c r="E13" s="92">
        <v>6095</v>
      </c>
      <c r="F13" s="91">
        <v>11207.5</v>
      </c>
      <c r="G13" s="68">
        <v>848</v>
      </c>
      <c r="H13" s="69">
        <v>620.6</v>
      </c>
      <c r="I13" s="102">
        <v>14235</v>
      </c>
      <c r="J13" s="91">
        <v>11923.4</v>
      </c>
      <c r="K13" s="92">
        <v>7221</v>
      </c>
      <c r="L13" s="92">
        <v>4910</v>
      </c>
      <c r="M13" s="93">
        <v>10476.799999999999</v>
      </c>
      <c r="N13" s="92">
        <v>2104</v>
      </c>
      <c r="O13" s="93">
        <v>1446.6</v>
      </c>
      <c r="Q13" s="79"/>
    </row>
    <row r="14" spans="1:17" ht="16.5" thickBot="1">
      <c r="A14" s="57" t="s">
        <v>12</v>
      </c>
      <c r="B14" s="95">
        <v>2146</v>
      </c>
      <c r="C14" s="94">
        <v>1610.5</v>
      </c>
      <c r="D14" s="70">
        <v>848</v>
      </c>
      <c r="E14" s="95">
        <v>1149</v>
      </c>
      <c r="F14" s="94">
        <v>1527.1</v>
      </c>
      <c r="G14" s="70">
        <v>149</v>
      </c>
      <c r="H14" s="71">
        <v>83.4</v>
      </c>
      <c r="I14" s="104">
        <v>1898</v>
      </c>
      <c r="J14" s="94">
        <v>1413.6</v>
      </c>
      <c r="K14" s="70">
        <v>729</v>
      </c>
      <c r="L14" s="70">
        <v>918</v>
      </c>
      <c r="M14" s="96">
        <v>1273.7</v>
      </c>
      <c r="N14" s="70">
        <v>251</v>
      </c>
      <c r="O14" s="70">
        <v>140</v>
      </c>
      <c r="Q14" s="79"/>
    </row>
    <row r="15" spans="1:17" ht="15.75">
      <c r="A15" s="49" t="s">
        <v>2</v>
      </c>
      <c r="B15" s="97">
        <v>141</v>
      </c>
      <c r="C15" s="69">
        <v>139.9</v>
      </c>
      <c r="D15" s="68">
        <v>128</v>
      </c>
      <c r="E15" s="68">
        <v>3</v>
      </c>
      <c r="F15" s="69">
        <v>129.9</v>
      </c>
      <c r="G15" s="68">
        <v>10</v>
      </c>
      <c r="H15" s="69">
        <v>10</v>
      </c>
      <c r="I15" s="105">
        <v>117</v>
      </c>
      <c r="J15" s="69">
        <v>116</v>
      </c>
      <c r="K15" s="68">
        <v>106</v>
      </c>
      <c r="L15" s="97">
        <v>2</v>
      </c>
      <c r="M15" s="97">
        <v>107</v>
      </c>
      <c r="N15" s="68">
        <v>9</v>
      </c>
      <c r="O15" s="68">
        <v>9</v>
      </c>
      <c r="Q15" s="79"/>
    </row>
    <row r="16" spans="1:17" ht="16.5">
      <c r="A16" s="49" t="s">
        <v>52</v>
      </c>
      <c r="B16" s="92">
        <v>3135</v>
      </c>
      <c r="C16" s="91">
        <v>3108.6</v>
      </c>
      <c r="D16" s="92">
        <v>3044</v>
      </c>
      <c r="E16" s="68">
        <v>91</v>
      </c>
      <c r="F16" s="91">
        <v>3108.6</v>
      </c>
      <c r="G16" s="68" t="s">
        <v>27</v>
      </c>
      <c r="H16" s="69" t="s">
        <v>27</v>
      </c>
      <c r="I16" s="102">
        <v>3071</v>
      </c>
      <c r="J16" s="91">
        <v>3051.6</v>
      </c>
      <c r="K16" s="92">
        <v>2997</v>
      </c>
      <c r="L16" s="68">
        <v>74</v>
      </c>
      <c r="M16" s="93">
        <v>3051.6</v>
      </c>
      <c r="N16" s="68" t="s">
        <v>27</v>
      </c>
      <c r="O16" s="68" t="s">
        <v>27</v>
      </c>
      <c r="Q16" s="79"/>
    </row>
    <row r="17" spans="1:17" ht="16.5">
      <c r="A17" s="49" t="s">
        <v>53</v>
      </c>
      <c r="B17" s="92">
        <v>47445</v>
      </c>
      <c r="C17" s="91">
        <v>42686.8</v>
      </c>
      <c r="D17" s="92">
        <v>27860</v>
      </c>
      <c r="E17" s="92">
        <v>10629</v>
      </c>
      <c r="F17" s="91">
        <v>34490</v>
      </c>
      <c r="G17" s="92">
        <v>8956</v>
      </c>
      <c r="H17" s="91">
        <v>8196.7999999999993</v>
      </c>
      <c r="I17" s="102">
        <v>45717</v>
      </c>
      <c r="J17" s="91">
        <v>41050.699999999997</v>
      </c>
      <c r="K17" s="92">
        <v>25055</v>
      </c>
      <c r="L17" s="92">
        <v>10038</v>
      </c>
      <c r="M17" s="93">
        <v>31319.5</v>
      </c>
      <c r="N17" s="92">
        <v>10624</v>
      </c>
      <c r="O17" s="93">
        <v>9731.2000000000007</v>
      </c>
      <c r="Q17" s="79"/>
    </row>
    <row r="18" spans="1:17" ht="16.5" thickBot="1">
      <c r="A18" s="49" t="s">
        <v>3</v>
      </c>
      <c r="B18" s="95">
        <v>22112</v>
      </c>
      <c r="C18" s="91">
        <v>16562.099999999999</v>
      </c>
      <c r="D18" s="92">
        <v>5865</v>
      </c>
      <c r="E18" s="92">
        <v>13136</v>
      </c>
      <c r="F18" s="91">
        <v>14437</v>
      </c>
      <c r="G18" s="92">
        <v>3111</v>
      </c>
      <c r="H18" s="91">
        <v>2125.1</v>
      </c>
      <c r="I18" s="104">
        <v>20646</v>
      </c>
      <c r="J18" s="91">
        <v>15427.2</v>
      </c>
      <c r="K18" s="92">
        <v>4906</v>
      </c>
      <c r="L18" s="95">
        <v>6081</v>
      </c>
      <c r="M18" s="96">
        <v>8946.2000000000007</v>
      </c>
      <c r="N18" s="92">
        <v>9659</v>
      </c>
      <c r="O18" s="93">
        <v>6481.1</v>
      </c>
      <c r="Q18" s="79"/>
    </row>
    <row r="19" spans="1:17" ht="16.5" thickBot="1">
      <c r="A19" s="72" t="s">
        <v>32</v>
      </c>
      <c r="B19" s="99">
        <v>72833</v>
      </c>
      <c r="C19" s="98">
        <v>62497.3</v>
      </c>
      <c r="D19" s="99">
        <v>36897</v>
      </c>
      <c r="E19" s="99">
        <v>23859</v>
      </c>
      <c r="F19" s="98">
        <v>52165.4</v>
      </c>
      <c r="G19" s="99">
        <v>12077</v>
      </c>
      <c r="H19" s="98">
        <v>10331.9</v>
      </c>
      <c r="I19" s="106">
        <v>69551</v>
      </c>
      <c r="J19" s="98">
        <v>59645.4</v>
      </c>
      <c r="K19" s="99">
        <v>33064</v>
      </c>
      <c r="L19" s="99">
        <v>16195</v>
      </c>
      <c r="M19" s="100">
        <v>43424.2</v>
      </c>
      <c r="N19" s="99">
        <v>20292</v>
      </c>
      <c r="O19" s="100">
        <v>16221.3</v>
      </c>
      <c r="Q19" s="79"/>
    </row>
    <row r="20" spans="1:17" ht="7.5" customHeight="1">
      <c r="A20" s="78"/>
      <c r="C20" s="23"/>
      <c r="D20" s="20"/>
      <c r="E20" s="20"/>
      <c r="F20" s="19"/>
      <c r="G20" s="21"/>
      <c r="H20" s="22"/>
      <c r="I20" s="21"/>
      <c r="J20" s="20"/>
      <c r="K20" s="20"/>
      <c r="L20" s="19"/>
      <c r="M20" s="24"/>
    </row>
    <row r="21" spans="1:17" ht="15">
      <c r="A21" s="32"/>
      <c r="B21" s="80"/>
      <c r="C21" s="82"/>
      <c r="D21" s="81"/>
      <c r="E21" s="81"/>
      <c r="F21" s="82"/>
      <c r="G21" s="81"/>
      <c r="H21" s="82"/>
      <c r="I21" s="81"/>
      <c r="J21" s="81"/>
      <c r="K21" s="81"/>
      <c r="L21" s="82"/>
      <c r="M21" s="82"/>
      <c r="N21" s="17"/>
      <c r="O21" s="17"/>
      <c r="P21" s="17"/>
    </row>
    <row r="22" spans="1:17">
      <c r="A22" s="32"/>
      <c r="C22" s="3"/>
      <c r="D22" s="10"/>
      <c r="E22" s="10"/>
      <c r="F22" s="10"/>
      <c r="G22" s="10"/>
      <c r="H22" s="3"/>
    </row>
    <row r="23" spans="1:17">
      <c r="A23" s="8" t="s">
        <v>54</v>
      </c>
      <c r="C23" s="26"/>
      <c r="D23" s="27"/>
      <c r="E23" s="26"/>
      <c r="F23" s="26"/>
      <c r="G23" s="27"/>
      <c r="K23" s="10"/>
    </row>
    <row r="24" spans="1:17">
      <c r="A24" s="8" t="s">
        <v>55</v>
      </c>
      <c r="C24" s="10"/>
      <c r="D24" s="10"/>
      <c r="E24" s="10"/>
      <c r="F24" s="3"/>
      <c r="G24" s="3"/>
      <c r="H24" s="3"/>
      <c r="I24" s="3"/>
      <c r="J24" s="10"/>
      <c r="K24" s="3"/>
      <c r="L24" s="3"/>
      <c r="M24" s="3"/>
    </row>
    <row r="25" spans="1:17">
      <c r="A25" s="32"/>
      <c r="C25" s="10"/>
      <c r="D25" s="10"/>
      <c r="E25" s="10"/>
      <c r="F25" s="3"/>
      <c r="G25" s="3"/>
      <c r="H25" s="3"/>
      <c r="I25" s="3"/>
      <c r="J25" s="10"/>
      <c r="K25" s="3"/>
      <c r="L25" s="3"/>
      <c r="M25" s="3"/>
    </row>
    <row r="26" spans="1:17">
      <c r="A26" s="32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7">
      <c r="A27" s="32"/>
      <c r="C27" s="10"/>
      <c r="D27" s="10"/>
      <c r="E27" s="10"/>
      <c r="F27" s="10"/>
      <c r="G27" s="10"/>
      <c r="H27" s="10"/>
      <c r="I27" s="10"/>
      <c r="J27" s="10"/>
      <c r="K27" s="10"/>
    </row>
    <row r="28" spans="1:17">
      <c r="A28" s="32"/>
      <c r="C28" s="10"/>
      <c r="D28" s="10"/>
      <c r="E28" s="10"/>
      <c r="F28" s="10"/>
      <c r="G28" s="10"/>
      <c r="H28" s="10"/>
      <c r="J28" s="10"/>
    </row>
    <row r="29" spans="1:17">
      <c r="A29" s="32"/>
      <c r="C29" s="10"/>
      <c r="D29" s="10"/>
      <c r="E29" s="10"/>
      <c r="F29" s="10"/>
      <c r="G29" s="10"/>
      <c r="H29" s="10"/>
    </row>
    <row r="30" spans="1:17">
      <c r="A30" s="32"/>
      <c r="C30" s="10"/>
      <c r="D30" s="10"/>
      <c r="E30" s="10"/>
      <c r="F30" s="10"/>
      <c r="G30" s="10"/>
      <c r="H30" s="10"/>
    </row>
    <row r="31" spans="1:17">
      <c r="A31" s="32"/>
      <c r="C31" s="10"/>
      <c r="D31" s="10"/>
      <c r="E31" s="10"/>
      <c r="F31" s="10"/>
      <c r="G31" s="10"/>
      <c r="H31" s="10"/>
    </row>
    <row r="32" spans="1:17">
      <c r="C32" s="10"/>
      <c r="D32" s="10"/>
      <c r="E32" s="10"/>
      <c r="F32" s="10"/>
      <c r="G32" s="10"/>
      <c r="H32" s="10"/>
    </row>
    <row r="33" spans="3:8">
      <c r="C33" s="10"/>
      <c r="D33" s="10"/>
      <c r="E33" s="10"/>
      <c r="F33" s="10"/>
      <c r="G33" s="10"/>
      <c r="H33" s="10"/>
    </row>
    <row r="34" spans="3:8">
      <c r="C34" s="10"/>
      <c r="D34" s="10"/>
      <c r="E34" s="10"/>
      <c r="F34" s="10"/>
      <c r="G34" s="10"/>
      <c r="H34" s="10"/>
    </row>
    <row r="35" spans="3:8">
      <c r="C35" s="10"/>
      <c r="D35" s="10"/>
      <c r="E35" s="10"/>
      <c r="F35" s="10"/>
      <c r="G35" s="10"/>
      <c r="H35" s="10"/>
    </row>
    <row r="36" spans="3:8">
      <c r="C36" s="10"/>
      <c r="D36" s="10"/>
      <c r="E36" s="10"/>
      <c r="F36" s="10"/>
      <c r="G36" s="10"/>
      <c r="H36" s="10"/>
    </row>
    <row r="37" spans="3:8">
      <c r="C37" s="10"/>
      <c r="D37" s="10"/>
      <c r="E37" s="10"/>
      <c r="F37" s="10"/>
      <c r="G37" s="10"/>
      <c r="H37" s="10"/>
    </row>
    <row r="38" spans="3:8">
      <c r="C38" s="10"/>
      <c r="D38" s="10"/>
      <c r="E38" s="10"/>
      <c r="F38" s="10"/>
      <c r="G38" s="10"/>
      <c r="H38" s="10"/>
    </row>
    <row r="39" spans="3:8">
      <c r="C39" s="10"/>
      <c r="D39" s="10"/>
      <c r="E39" s="10"/>
      <c r="F39" s="10"/>
      <c r="G39" s="10"/>
      <c r="H39" s="10"/>
    </row>
    <row r="40" spans="3:8">
      <c r="C40" s="10"/>
      <c r="D40" s="10"/>
      <c r="E40" s="10"/>
      <c r="F40" s="10"/>
      <c r="G40" s="10"/>
      <c r="H40" s="10"/>
    </row>
    <row r="41" spans="3:8">
      <c r="C41" s="10"/>
      <c r="D41" s="10"/>
      <c r="E41" s="10"/>
      <c r="F41" s="10"/>
      <c r="G41" s="10"/>
      <c r="H41" s="10"/>
    </row>
    <row r="42" spans="3:8">
      <c r="C42" s="10"/>
      <c r="D42" s="10"/>
      <c r="E42" s="10"/>
      <c r="F42" s="10"/>
      <c r="G42" s="10"/>
      <c r="H42" s="10"/>
    </row>
    <row r="43" spans="3:8">
      <c r="F43" s="27"/>
    </row>
    <row r="44" spans="3:8">
      <c r="F44" s="27"/>
    </row>
  </sheetData>
  <mergeCells count="8">
    <mergeCell ref="B1:H1"/>
    <mergeCell ref="N1:O2"/>
    <mergeCell ref="I1:M1"/>
    <mergeCell ref="D2:F2"/>
    <mergeCell ref="G2:H2"/>
    <mergeCell ref="B2:C2"/>
    <mergeCell ref="I2:J2"/>
    <mergeCell ref="K2:M2"/>
  </mergeCells>
  <pageMargins left="0.7" right="0.7" top="0.75" bottom="0.75" header="0.3" footer="0.3"/>
  <pageSetup paperSize="9"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114c1-daad-44dd-acad-30f4246641f2">
      <Value>93</Value>
      <Value>94</Value>
      <Value>107</Value>
    </TaxCatchAll>
    <DEECD_Publisher xmlns="http://schemas.microsoft.com/sharepoint/v3">Department of Education and Training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</TermName>
          <TermId xmlns="http://schemas.microsoft.com/office/infopath/2007/PartnerControls">f1e22bdf-3d18-4ee3-a232-8974cf02f396</TermId>
        </TermInfo>
      </Terms>
    </a319977fc8504e09982f090ae1d7c602>
    <DEECD_Expired xmlns="http://schemas.microsoft.com/sharepoint/v3">false</DEECD_Expired>
    <DEECD_Keywords xmlns="http://schemas.microsoft.com/sharepoint/v3">DET Comparative workforce data, Comparative workforce data, 2017-2018 workforce data, annual report</DEECD_Keywords>
    <PublishingExpirationDate xmlns="http://schemas.microsoft.com/sharepoint/v3" xsi:nil="true"/>
    <DEECD_Description xmlns="http://schemas.microsoft.com/sharepoint/v3">DET 2017-18 Comparative workforce data (Annual report)</DEECD_Description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  <hyperlink xmlns="76b566cd-adb9-46c2-964b-22eba181fd0b">
      <Url xsi:nil="true"/>
      <Description xsi:nil="true"/>
    </hyperlink>
    <hyperlink2 xmlns="76b566cd-adb9-46c2-964b-22eba181fd0b">
      <Url xsi:nil="true"/>
      <Description xsi:nil="true"/>
    </hyperlink2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98132A-6085-43B7-8C8B-4EA634D2EF20}"/>
</file>

<file path=customXml/itemProps2.xml><?xml version="1.0" encoding="utf-8"?>
<ds:datastoreItem xmlns:ds="http://schemas.openxmlformats.org/officeDocument/2006/customXml" ds:itemID="{9B3C6BAD-5736-46A5-84F0-B7E964131086}"/>
</file>

<file path=customXml/itemProps3.xml><?xml version="1.0" encoding="utf-8"?>
<ds:datastoreItem xmlns:ds="http://schemas.openxmlformats.org/officeDocument/2006/customXml" ds:itemID="{67D4EB19-477E-4BAA-821A-4C5D076A7A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</vt:lpstr>
      <vt:lpstr>VPS Workforce</vt:lpstr>
      <vt:lpstr>GTS Workforce</vt:lpstr>
    </vt:vector>
  </TitlesOfParts>
  <Company>DEECD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 2017-18 Comparative workforce data</dc:title>
  <dc:creator>Nieuwenhuizen, Max P</dc:creator>
  <cp:lastModifiedBy>Pinkus, Aaron A</cp:lastModifiedBy>
  <cp:lastPrinted>2017-07-31T01:16:43Z</cp:lastPrinted>
  <dcterms:created xsi:type="dcterms:W3CDTF">2014-07-07T23:24:02Z</dcterms:created>
  <dcterms:modified xsi:type="dcterms:W3CDTF">2018-09-25T04:25:57Z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T_EDRMS_RCS">
    <vt:lpwstr>20;#1.2.2 Project Documentation|a3ce4c3c-7960-4756-834e-8cbbf9028802</vt:lpwstr>
  </property>
  <property fmtid="{D5CDD505-2E9C-101B-9397-08002B2CF9AE}" pid="3" name="ContentTypeId">
    <vt:lpwstr>0x0101008840106FE30D4F50BC61A726A7CA6E3800A01D47DD30CBB54F95863B7DC80A2CEC</vt:lpwstr>
  </property>
  <property fmtid="{D5CDD505-2E9C-101B-9397-08002B2CF9AE}" pid="4" name="DET_EDRMS_BusUnit">
    <vt:lpwstr/>
  </property>
  <property fmtid="{D5CDD505-2E9C-101B-9397-08002B2CF9AE}" pid="5" name="DET_EDRMS_SecClass">
    <vt:lpwstr/>
  </property>
  <property fmtid="{D5CDD505-2E9C-101B-9397-08002B2CF9AE}" pid="6" name="RecordPoint_WorkflowType">
    <vt:lpwstr>ActiveSubmitStub</vt:lpwstr>
  </property>
  <property fmtid="{D5CDD505-2E9C-101B-9397-08002B2CF9AE}" pid="7" name="RecordPoint_ActiveItemListId">
    <vt:lpwstr>{771887e8-9cb7-4b00-b79b-32e56086f931}</vt:lpwstr>
  </property>
  <property fmtid="{D5CDD505-2E9C-101B-9397-08002B2CF9AE}" pid="8" name="RecordPoint_ActiveItemUniqueId">
    <vt:lpwstr>{f691198c-a63a-4987-805c-26d514480423}</vt:lpwstr>
  </property>
  <property fmtid="{D5CDD505-2E9C-101B-9397-08002B2CF9AE}" pid="9" name="RecordPoint_ActiveItemWebId">
    <vt:lpwstr>{206da81c-c7bf-40f6-b8f7-381c3b8b112b}</vt:lpwstr>
  </property>
  <property fmtid="{D5CDD505-2E9C-101B-9397-08002B2CF9AE}" pid="10" name="RecordPoint_ActiveItemSiteId">
    <vt:lpwstr>{03dc8113-b288-4f44-a289-6e7ea0196235}</vt:lpwstr>
  </property>
  <property fmtid="{D5CDD505-2E9C-101B-9397-08002B2CF9AE}" pid="11" name="RecordPoint_RecordNumberSubmitted">
    <vt:lpwstr>R0001047713</vt:lpwstr>
  </property>
  <property fmtid="{D5CDD505-2E9C-101B-9397-08002B2CF9AE}" pid="12" name="RecordPoint_SubmissionCompleted">
    <vt:lpwstr>2017-10-02T15:46:05.7064430+11:00</vt:lpwstr>
  </property>
  <property fmtid="{D5CDD505-2E9C-101B-9397-08002B2CF9AE}" pid="13" name="DEECD_Author">
    <vt:lpwstr>94;#Education|5232e41c-5101-41fe-b638-7d41d1371531</vt:lpwstr>
  </property>
  <property fmtid="{D5CDD505-2E9C-101B-9397-08002B2CF9AE}" pid="14" name="DEECD_ItemType">
    <vt:lpwstr>107;#Report|f1e22bdf-3d18-4ee3-a232-8974cf02f396</vt:lpwstr>
  </property>
  <property fmtid="{D5CDD505-2E9C-101B-9397-08002B2CF9AE}" pid="15" name="DEECD_SubjectCategory">
    <vt:lpwstr/>
  </property>
  <property fmtid="{D5CDD505-2E9C-101B-9397-08002B2CF9AE}" pid="16" name="DEECD_Audience">
    <vt:lpwstr>93;#General Public|ef488336-45f4-40cf-bd6f-84d3a45c44c0</vt:lpwstr>
  </property>
</Properties>
</file>