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496175\Desktop\DataVic\"/>
    </mc:Choice>
  </mc:AlternateContent>
  <bookViews>
    <workbookView xWindow="0" yWindow="0" windowWidth="25410" windowHeight="10035"/>
  </bookViews>
  <sheets>
    <sheet name="Strategy, review and regulation" sheetId="2" r:id="rId1"/>
    <sheet name="Early Childhood Development" sheetId="3" r:id="rId2"/>
    <sheet name="School Education - Primary" sheetId="4" r:id="rId3"/>
    <sheet name="School Education - Secondary" sheetId="5" r:id="rId4"/>
    <sheet name="Training, Higher Education, Wor" sheetId="6" r:id="rId5"/>
    <sheet name="Suport Services Development" sheetId="7" r:id="rId6"/>
    <sheet name="Support for Students with Disab" sheetId="8" r:id="rId7"/>
  </sheets>
  <definedNames>
    <definedName name="_xlnm._FilterDatabase" localSheetId="1" hidden="1">'Early Childhood Development'!$A$1:$M$22</definedName>
    <definedName name="_xlnm._FilterDatabase" localSheetId="2" hidden="1">'School Education - Primary'!$A$1:$M$35</definedName>
    <definedName name="_xlnm._FilterDatabase" localSheetId="3" hidden="1">'School Education - Secondary'!$A$1:$M$41</definedName>
    <definedName name="_xlnm._FilterDatabase" localSheetId="0" hidden="1">'Strategy, review and regulation'!$A$1:$M$17</definedName>
    <definedName name="_xlnm._FilterDatabase" localSheetId="5" hidden="1">'Suport Services Development'!$A$1:$M$23</definedName>
    <definedName name="_xlnm._FilterDatabase" localSheetId="6" hidden="1">'Support for Students with Disab'!$A$1:$M$16</definedName>
    <definedName name="_xlnm._FilterDatabase" localSheetId="4" hidden="1">'Training, Higher Education, Wor'!$A$1:$M$27</definedName>
    <definedName name="_xlnm.Print_Area" localSheetId="1">'Early Childhood Development'!$A$1:$I$11</definedName>
    <definedName name="_xlnm.Print_Area" localSheetId="2">'School Education - Primary'!$A$1:$I$24</definedName>
    <definedName name="_xlnm.Print_Area" localSheetId="3">'School Education - Secondary'!$A$1:$I$30</definedName>
    <definedName name="_xlnm.Print_Area" localSheetId="0">'Strategy, review and regulation'!$A$1:$I$6</definedName>
    <definedName name="_xlnm.Print_Area" localSheetId="5">'Suport Services Development'!$A$1:$I$12</definedName>
    <definedName name="_xlnm.Print_Area" localSheetId="6">'Support for Students with Disab'!$A$1:$I$5</definedName>
    <definedName name="_xlnm.Print_Area" localSheetId="4">'Training, Higher Education, Wor'!$A$1:$I$16</definedName>
    <definedName name="_xlnm.Print_Titles" localSheetId="1">'Early Childhood Development'!$1:$1</definedName>
    <definedName name="_xlnm.Print_Titles" localSheetId="2">'School Education - Primary'!$1:$1</definedName>
    <definedName name="_xlnm.Print_Titles" localSheetId="3">'School Education - Secondary'!$1:$1</definedName>
    <definedName name="_xlnm.Print_Titles" localSheetId="0">'Strategy, review and regulation'!$1:$1</definedName>
    <definedName name="_xlnm.Print_Titles" localSheetId="5">'Suport Services Development'!$1:$1</definedName>
    <definedName name="_xlnm.Print_Titles" localSheetId="6">'Support for Students with Disab'!$1:$1</definedName>
    <definedName name="_xlnm.Print_Titles" localSheetId="4">'Training, Higher Education, Wor'!$1:$1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8" l="1"/>
  <c r="L4" i="8"/>
  <c r="L3" i="8"/>
  <c r="L2" i="8"/>
  <c r="L12" i="7"/>
  <c r="L11" i="7"/>
  <c r="L10" i="7"/>
  <c r="L9" i="7"/>
  <c r="L8" i="7"/>
  <c r="L7" i="7"/>
  <c r="L6" i="7"/>
  <c r="L5" i="7"/>
  <c r="L4" i="7"/>
  <c r="L3" i="7"/>
  <c r="L2" i="7"/>
  <c r="L16" i="6"/>
  <c r="L15" i="6"/>
  <c r="L14" i="6"/>
  <c r="L13" i="6"/>
  <c r="L12" i="6"/>
  <c r="L11" i="6"/>
  <c r="L10" i="6"/>
  <c r="L9" i="6"/>
  <c r="L8" i="6"/>
  <c r="L7" i="6"/>
  <c r="L6" i="6"/>
  <c r="L5" i="6"/>
  <c r="L4" i="6"/>
  <c r="L3" i="6"/>
  <c r="L2" i="6"/>
  <c r="L30" i="5" l="1"/>
  <c r="L29" i="5"/>
  <c r="L28" i="5"/>
  <c r="L27" i="5"/>
  <c r="L26" i="5"/>
  <c r="L25" i="5"/>
  <c r="L24" i="5"/>
  <c r="L23" i="5"/>
  <c r="L22" i="5"/>
  <c r="L21" i="5"/>
  <c r="L20" i="5"/>
  <c r="L19" i="5"/>
  <c r="L18" i="5"/>
  <c r="L17" i="5"/>
  <c r="L16" i="5"/>
  <c r="L15" i="5"/>
  <c r="L14" i="5"/>
  <c r="L13" i="5"/>
  <c r="L12" i="5"/>
  <c r="L11" i="5"/>
  <c r="L10" i="5"/>
  <c r="L9" i="5"/>
  <c r="L8" i="5"/>
  <c r="L7" i="5"/>
  <c r="L6" i="5"/>
  <c r="L5" i="5"/>
  <c r="L4" i="5"/>
  <c r="L3" i="5"/>
  <c r="L2" i="5"/>
  <c r="L24" i="4"/>
  <c r="L23" i="4"/>
  <c r="L22" i="4"/>
  <c r="L21" i="4"/>
  <c r="L20" i="4"/>
  <c r="L19" i="4"/>
  <c r="L18" i="4"/>
  <c r="L17" i="4"/>
  <c r="L16" i="4"/>
  <c r="L15" i="4"/>
  <c r="L14" i="4"/>
  <c r="L13" i="4"/>
  <c r="L12" i="4"/>
  <c r="L11" i="4"/>
  <c r="L10" i="4"/>
  <c r="L9" i="4"/>
  <c r="L8" i="4"/>
  <c r="L7" i="4"/>
  <c r="L6" i="4"/>
  <c r="L5" i="4"/>
  <c r="L4" i="4"/>
  <c r="L3" i="4"/>
  <c r="L2" i="4"/>
  <c r="L2" i="2"/>
  <c r="L3" i="2"/>
  <c r="L4" i="2"/>
  <c r="L5" i="2"/>
  <c r="L6" i="2"/>
  <c r="L11" i="3"/>
  <c r="L10" i="3"/>
  <c r="L9" i="3"/>
  <c r="L8" i="3"/>
  <c r="L7" i="3"/>
  <c r="L5" i="3"/>
  <c r="L6" i="3"/>
  <c r="L4" i="3"/>
  <c r="L3" i="3"/>
  <c r="L2" i="3"/>
</calcChain>
</file>

<file path=xl/sharedStrings.xml><?xml version="1.0" encoding="utf-8"?>
<sst xmlns="http://schemas.openxmlformats.org/spreadsheetml/2006/main" count="727" uniqueCount="211">
  <si>
    <t xml:space="preserve">Budget Paper No.3 Performance Measures </t>
  </si>
  <si>
    <t>QQTC</t>
  </si>
  <si>
    <t>Unit of measure</t>
  </si>
  <si>
    <t>CON_FORM</t>
  </si>
  <si>
    <t>LIST 1</t>
  </si>
  <si>
    <t>Strategy Review and Regulation</t>
  </si>
  <si>
    <t>Number of registered training organisation quality audits and school reviews undertaken annually</t>
  </si>
  <si>
    <t>Quantity</t>
  </si>
  <si>
    <t>number</t>
  </si>
  <si>
    <t>This performance measure relates to the calendar year. The 2016-17 actual is higher than the 2016-17 target due to unanticipated audits and reviews of potentially high-risk providers. This resulted from potential non-compliance identified by complaints and other intelligence, and increased demand for high-risk thematic areas such as childcare qualifications.</t>
  </si>
  <si>
    <t>Actual</t>
  </si>
  <si>
    <t>Education peak bodies that rate the Victorian Registration and Qualifications Authority (VRQA) effective or highly effective in performing its regulatory function</t>
  </si>
  <si>
    <t>Quality</t>
  </si>
  <si>
    <t>per cent</t>
  </si>
  <si>
    <t>This performance measure relates to the calendar year. The 2016-17 actual is higher than the 2016-17 target due to peak bodies reporting significantly higher satisfaction with VRQA than that estimated prior to the collection of data for this new measure.</t>
  </si>
  <si>
    <t>Expected Outcome</t>
  </si>
  <si>
    <t>Regulated schools and Registered Training Organisations that rate the VRQA effective or highly effective in performing its regulatory function</t>
  </si>
  <si>
    <t>This performance measure relates to the calendar year. The 2016-17 actual is higher than the 2016-17 target due to schools and RTO's reporting significantly higher satisfaction with VRQA than that estimated prior to the collection of data for this new measure.</t>
  </si>
  <si>
    <t>Percentage of government schools where an enrolment audit is conducted</t>
  </si>
  <si>
    <t>This performance measure relates to the calendar year.</t>
  </si>
  <si>
    <t xml:space="preserve">Total output cost </t>
  </si>
  <si>
    <t>Cost</t>
  </si>
  <si>
    <t>$ million</t>
  </si>
  <si>
    <t>Early Childhood Development</t>
  </si>
  <si>
    <t>Children funded to participate in kindergarten</t>
  </si>
  <si>
    <t>Kindergarten participation rate</t>
  </si>
  <si>
    <t>Total number of children receiving Early Childhood Intervention Services</t>
  </si>
  <si>
    <t>The final result is currently not available due to timing of the data collection. Data will be available in September 2017.  The 2016-17 expected outcome is lower than the 2016-17 target as ECIS children (including children on the ECIS waitlist) transfer to the NDIS in 2016-17, the first year of transition to full scheme.</t>
  </si>
  <si>
    <t>Education and care services offering a funded kindergarten program assessed as exceeding the National Quality Standard</t>
  </si>
  <si>
    <t>Education and care services offering a funded kindergarten program assessed as meeting or exceeding the National Quality Standard</t>
  </si>
  <si>
    <t>Families who are satisfied with the Early Childhood Intervention Services provided</t>
  </si>
  <si>
    <t>This performance measure includes internal and external providers. The final result is currently not available due to timing of the data collection. The result provided under the 2016-17 actual is the expected outcome published in the 2017-18 Budget Paper No.3.</t>
  </si>
  <si>
    <t>Children aged 0 to 1 month enrolled at maternal and child health services from birth notifications</t>
  </si>
  <si>
    <t>Timeliness</t>
  </si>
  <si>
    <t>School Education - Primary</t>
  </si>
  <si>
    <t>Average days lost due to absence at Year 5</t>
  </si>
  <si>
    <t xml:space="preserve">This performance measure relates to the calendar year. This performance measure refers to government schools only. The attendance rate covers all absences, including those due to illness and approved family holidays. A lower figure is more desirable, as it indicates that students are having fewer days away from school.
The 2016-17 actual is higher than the 2016-17 target due to an increase in student absence across most year levels, with some indication of a ‘reporting effect’ resulting from the system’s increased focus on identifying student absence relative to previous years. </t>
  </si>
  <si>
    <t>Average days lost due to absence at Year 6</t>
  </si>
  <si>
    <t>Investment in non-government schools (primary)</t>
  </si>
  <si>
    <t>Percentage of government primary school students receiving equity funding</t>
  </si>
  <si>
    <t>Number of teachers completed professional development as Mathematics and Science Specialists</t>
  </si>
  <si>
    <t>Number of Assistant Principals participating in leadership development programs, including the Aspiring Principals Program</t>
  </si>
  <si>
    <t>Number of Principals participating in statewide, centrally funded leadership development programs, including the Expert Leaders of Education Program</t>
  </si>
  <si>
    <t>Number of school staff who are not Principals or Assistant Principals participating in leadership development programs, including the Aspiring Principals Program and the Local Leaders Program</t>
  </si>
  <si>
    <t>Parent satisfaction with primary schooling on a 100-point scale</t>
  </si>
  <si>
    <t>100-point scale</t>
  </si>
  <si>
    <t>Percentage of Aboriginal students above the bottom three bands for numeracy in Year 3 (National Assessment Program Literacy and Numeracy – NAPLAN testing)</t>
  </si>
  <si>
    <t>Percentage of Aboriginal students above the bottom three bands for numeracy in Year 5 (NAPLAN testing)</t>
  </si>
  <si>
    <t>Percentage of Aboriginal students above the bottom three bands for reading in Year 3 (NAPLAN testing)</t>
  </si>
  <si>
    <t>Percentage of Aboriginal students above the bottom three bands for reading in Year 5 (NAPLAN testing)</t>
  </si>
  <si>
    <t>Percentage of students above the bottom three bands for numeracy in Year 3 (NAPLAN testing)</t>
  </si>
  <si>
    <t>Percentage of students above the bottom three bands for numeracy in Year 5 (NAPLAN testing)</t>
  </si>
  <si>
    <t>Percentage of students above the bottom three bands for reading in Year 3 (NAPLAN testing)</t>
  </si>
  <si>
    <t>Percentage of students above the bottom three bands for reading in Year 5 (NAPLAN testing)</t>
  </si>
  <si>
    <t xml:space="preserve">Percentage of students in the top two bands for numeracy in Year 3 (NAPLAN testing)         </t>
  </si>
  <si>
    <t>Percentage of students in the top two bands for numeracy in Year 5 (NAPLAN testing)</t>
  </si>
  <si>
    <t>Percentage of students in the top two bands for reading in Year 3 (NAPLAN testing)</t>
  </si>
  <si>
    <t>Percentage of students in the top two bands for reading in Year 5 (NAPLAN testing)</t>
  </si>
  <si>
    <t>Years 5–6 students' opinion of their connectedness with the school</t>
  </si>
  <si>
    <t>number (1-5)</t>
  </si>
  <si>
    <t>Total output cost</t>
  </si>
  <si>
    <t>School Education - Secondary</t>
  </si>
  <si>
    <t>Investment in non-government schools (secondary)</t>
  </si>
  <si>
    <t>Number of school students enrolled in Victorian Certificate of Applied Learning</t>
  </si>
  <si>
    <t>Number of school students participating in accredited vocational programs</t>
  </si>
  <si>
    <t>Number of school-based apprentices/trainees</t>
  </si>
  <si>
    <t>Proportion of all secondary schools offering vocational options to students as part of their secondary school certificate</t>
  </si>
  <si>
    <t>Number of students for which government secondary schools are funded to ‘catch up’</t>
  </si>
  <si>
    <t>Percentage of government secondary school students receiving equity funding</t>
  </si>
  <si>
    <t>Average days lost due to absence  in Years 11 and 12</t>
  </si>
  <si>
    <t>Average days lost due to absence in Years 7–10</t>
  </si>
  <si>
    <t>Median VCE study score</t>
  </si>
  <si>
    <t>Parent satisfaction with secondary schooling on a 100-point scale</t>
  </si>
  <si>
    <t>Percentage of Aboriginal students above the bottom three bands for numeracy in Year 7 (NAPLAN testing)</t>
  </si>
  <si>
    <t>Percentage of Aboriginal students above the bottom three bands for numeracy in Year 9 (NAPLAN testing)</t>
  </si>
  <si>
    <t>Percentage of Aboriginal students above the bottom three bands for reading in Year 7 (NAPLAN testing)</t>
  </si>
  <si>
    <t>Percentage of Aboriginal students above the bottom three bands for reading in Year 9 (NAPLAN testing)</t>
  </si>
  <si>
    <t>Percentage of school leavers completing a VCE VET program in a school progressing to further education, training or work</t>
  </si>
  <si>
    <t>Percentage of school leavers completing an Intermediate or Senior Victorian Certificate of Applied Learning in a school progressing to further education, training or work</t>
  </si>
  <si>
    <t>Percentage of students above the bottom three bands for numeracy in Year 7 (NAPLAN testing)</t>
  </si>
  <si>
    <t>Percentage of students above the bottom three bands for numeracy in Year 9 (NAPLAN testing)</t>
  </si>
  <si>
    <t>Percentage of students above the bottom three bands for reading in Year 7 (NAPLAN testing)</t>
  </si>
  <si>
    <t>Percentage of students above the bottom three bands for reading in Year 9 (NAPLAN testing)</t>
  </si>
  <si>
    <t>Percentage of students in the top two bands for numeracy in Year 7 (NAPLAN testing)</t>
  </si>
  <si>
    <t>Percentage of students in the top two bands for numeracy in Year 9 (NAPLAN testing)</t>
  </si>
  <si>
    <t>Percentage of students in the top two bands for reading in Year 7 (NAPLAN testing)</t>
  </si>
  <si>
    <t>Percentage of students in the top two bands for reading in Year 9 (NAPLAN testing)</t>
  </si>
  <si>
    <t>Percentage of students who remain at school from Year 7 to Year 12</t>
  </si>
  <si>
    <t>Percentage of Victorian Certificate of Applied Learning Certificates satisfactorily completed by school students</t>
  </si>
  <si>
    <t>Years 7–9 students' opinion of their connectedness with the school</t>
  </si>
  <si>
    <t>Training, Higher Education, Workforce Development and Skills</t>
  </si>
  <si>
    <t>Annual government subsidised module enrolments</t>
  </si>
  <si>
    <t>number (million)</t>
  </si>
  <si>
    <t>Government subsidised student contact hours of training and further education provided</t>
  </si>
  <si>
    <t>Number of apprenticeship/ traineeship commencements by new employees</t>
  </si>
  <si>
    <t>Number of government subsidised course enrolments</t>
  </si>
  <si>
    <t>Number of pre-accredited module enrolments government subsidised through the Adult Community and Further Education (ACFE) Board – Adult Community Education organisations and Adult Education Institutes</t>
  </si>
  <si>
    <t>Number of students enrolled in government subsidised courses</t>
  </si>
  <si>
    <t>Number of students without Year 12, Certificate II or above enrolled in foundation courses</t>
  </si>
  <si>
    <t>Grants to support workforce development, skills sector reform, structural adjustment and job creation initiatives</t>
  </si>
  <si>
    <t xml:space="preserve">This performance measure relates to the financial year. </t>
  </si>
  <si>
    <t>Participation rate of 15–24 year olds in government subsidised training and further education in Victoria</t>
  </si>
  <si>
    <t>Participation rate of 25–64 year olds in government subsidised training and further education in Victoria</t>
  </si>
  <si>
    <t>Proportion of employers satisfied with the training provided by the Registered Training Organisation for apprenticeship and traineeship completers</t>
  </si>
  <si>
    <t>Proportion of VET completers who are satisfied with their training</t>
  </si>
  <si>
    <t>Proportion of VET completers with an improved employment status after training</t>
  </si>
  <si>
    <t>Successful training completions as measured by module load completion rate</t>
  </si>
  <si>
    <t>Support Services Delivery</t>
  </si>
  <si>
    <t>Eligible Primary School students in receipt of Camps, Sports and Excursions Fund</t>
  </si>
  <si>
    <t>Eligible Secondary School students in receipt of Camps, Sports and Excursions Fund</t>
  </si>
  <si>
    <t>Investment in student welfare and support</t>
  </si>
  <si>
    <t>Investment in travelling allowances and transport support (not including special needs students)</t>
  </si>
  <si>
    <t>Prep-aged students assessed by school nurses</t>
  </si>
  <si>
    <t>School students (government) supported by conveyance allowance</t>
  </si>
  <si>
    <t>School students (non-government) supported by conveyance allowance</t>
  </si>
  <si>
    <t>Schools allocated a nurse through the Secondary School Nursing Program</t>
  </si>
  <si>
    <t>Schools funded for primary welfare officers</t>
  </si>
  <si>
    <t>School satisfaction with student support services</t>
  </si>
  <si>
    <t>Support for Students with Disabilities</t>
  </si>
  <si>
    <t>Eligible special school students provided with appropriate travel</t>
  </si>
  <si>
    <t>Students funded under the disabilities program in government schools as a proportion of the total student population</t>
  </si>
  <si>
    <t>Parent satisfaction with special education on a 100-point scale</t>
  </si>
  <si>
    <t>Non-Cost</t>
  </si>
  <si>
    <t>Total</t>
  </si>
  <si>
    <t>The 2016–17 actual is higher than the 2016–17 target primarily due to the implementation of the Department's strategic policy functions and realignment of its operating model to support the vision of the Education State. The Department introduced the new operating model both centrally and across regions to ensure that the support provided to schools, early childhood services and the training sector is coordinated and strengthened. In addition, the higher 2016–17 actual reflects the timing of the delivery of programs such as IT systems including licencing and maintenance payments.</t>
  </si>
  <si>
    <t>This performance measure relates to the 2016 calendar year, and excludes children who participate in a second year of the four-year-old kindergarten program. In 2016, an improved methodology was developed for estimating the kindergarten participation rate to more accurately reflect the actual age distribution of children enrolled in kindergarten and to align with school/kindergarten entry age.</t>
  </si>
  <si>
    <t xml:space="preserve">The final result is currently not available due to timing of the data collection. The result provided under the 2016-17 actual is the expected outcome published in the 2017-18 Budget Paper No.3. 
The 2016-17 expected outcome is higher than the 2016-17 target due to municipal councils providing services to families with a child aged 0–1 years beyond the 10 per cent target cohort.  </t>
  </si>
  <si>
    <t>The final result is currently not available due to timing of the data collection. The result provided under the 2016–17 actual is the expected outcome published in the 2017–18 Budget Paper No.3.
The 2016–17 expected outcome is higher than the 2016–17 target due to data anomalies associated with the introduction of a new Maternal and Child Health IT system by local governments.</t>
  </si>
  <si>
    <t>The final result is currently not available due to timing of the data collection. The result provided under the 2016–17 actual is the expected outcome published in the 2017–18 Budget Paper No.3. The performance measure may overestimate universal enrolments due to data anomalies associated with the introduction of a new Maternal and Child Health IT system by local governments.</t>
  </si>
  <si>
    <t>The 2016–17 actual outcome is $9.9 million lower than the 2016–17 Budget.</t>
  </si>
  <si>
    <t>The 2016–17 actual is lower than the 2016–17 target primarily due to the timing in delivery of programs such as enrolment growth funding and capital grants. In addition, the lower 2016–17 actual is a result of the realignment of uncommitted capacity within the combined base and Fair Funding initiatives to reflect the actual funding requirement.</t>
  </si>
  <si>
    <t>New performance measure for 2016–17 to reflect government’s Education State priorities. This performance measure relates to the calendar year. This performance measure refers to government schools only.</t>
  </si>
  <si>
    <t xml:space="preserve">This performance measure relates to student performance assessed in May 2016.
When interpreting results, a 95 per cent confidence interval of +/- 3.18 percentage points needs to be considered as the reported number is an estimate of the student ability for which there is associated measurement error, standard to any such assessment. </t>
  </si>
  <si>
    <t>This performance measure relates to student performance assessed in May 2016.
When interpreting results, a 95 per cent confidence interval of +/- 2.97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and Marrung initiatives.</t>
  </si>
  <si>
    <t>This performance measure relates to student performance assessed in May 2016.
When interpreting results, a 95 per cent confidence interval of +/- 3.29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</si>
  <si>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+/- 3.32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</si>
  <si>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+/- 0.96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</si>
  <si>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+/- 1.04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</si>
  <si>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This performance measure relates to student performance assessed in May 2016.
When interpreting results, a 95 per cent confidence interval of +/- 0.82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</si>
  <si>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This performance measure relates to student performance assessed in May 2016.
When interpreting results, a 95 per cent confidence interval of +/- 0.89 percentage points needs to be considered as the reported number is an estimate of the student ability for which there is associated measurement error, standard to any such assessment.</t>
  </si>
  <si>
    <t xml:space="preserve">This performance measure relates to student performance assessed in May 2016.
When interpreting results, a 95 per cent confidence interval of +/- 1.02 percentage points needs to be considered as the reported number is an estimate of the student ability for which there is associated measurement error, standard to any such assessment. </t>
  </si>
  <si>
    <t>This performance measure relates to student performance assessed in May 2016.
When interpreting results, a 95 per cent confidence interval of +/- 0.97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</si>
  <si>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+/- 0.95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</si>
  <si>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+/- 0.92 percentage points needs to be considered as the reported number is an estimate of the student ability for which there is associated measurement error, standard to any such assessment.</t>
  </si>
  <si>
    <t>The 2016-17 actual is lower than the 2016-17 target primarily due to the timing in delivery of programs such as enrolment growth funding and capital grants. In addition, the lower 2016-17 actual is a result of the realignment of uncommitted capacity within combined base and Fair Funding initiatives to reflect actual funding requirement.</t>
  </si>
  <si>
    <t>The 2016-17 actual is lower than the 2016-17 target by only 54 students, representing slight variance on a base of nearly 19,000 students enrolled in VCAL.</t>
  </si>
  <si>
    <t>The 2016-17 actual is lower than the 2016-17 target by 128 students, representing slight variance on a base of nearly 47,000 students participating in accredited vocational programs.</t>
  </si>
  <si>
    <t xml:space="preserve">The 2016-17 actual outcome is lower than the 2016-17 target as a result of the VRQA’s regulatory work in 2015-16, which resulted in the discontinuation of some school-based apprenticeship and traineeship and other vocational programs that did not meet regulatory requirements. </t>
  </si>
  <si>
    <t xml:space="preserve">The 2016-17 actual is lower than the 2016-17 target by the equivalent of 3 less Victorian schools offering vocational options as part of their secondary school certificate. "Offering" VET is constituted by having at least one student enrolled in a VET certificate.  Some year to year variation would be expected, according to changes in student preference. </t>
  </si>
  <si>
    <t xml:space="preserve">New performance measure for 2016–17 to reflect government’s Education State priorities. </t>
  </si>
  <si>
    <t>New performance measure for 2016–17 to reflect the government’s Education State priorities. 
The 2016-17 actual was lower than the 2016-17 target as fewer students are meeting eligibility requirements, as more parents reported in enrolment data as having a bachelor or higher degree than in previous data.</t>
  </si>
  <si>
    <t xml:space="preserve">This performance measure refers to government schools only. Average days lost covers all student absences, including those due to illness, approved family holidays and unapproved absences. A lower figure is more desirable, as it indicates that students are having fewer days away from school.
The 2016-17 actual is higher than the 2016-17 target due to an increase in student absence across most year levels, with some indication of a ‘reporting effect’ resulting from the system’s increased focus on identifying student absence relative to previous years. </t>
  </si>
  <si>
    <t xml:space="preserve">This performance measure refers to government schools only. </t>
  </si>
  <si>
    <t>This performance measure refers to government schools only. Data is drawn from the Parent Opinion Survey, where a higher score represents a higher level of satisfaction.</t>
  </si>
  <si>
    <t>This performance measure relates to student performance assessed in May 2016.
When interpreting results, a 95 per cent confidence interval of +/- 3.73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</si>
  <si>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+/- 3.24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and Marrung initiatives.</t>
  </si>
  <si>
    <t>This performance measure relates to student performance assessed in May 2016.
When interpreting results, a 95 per cent confidence interval of +/- 3.25 percentage points needs to be considered as the reported number is an estimate of the student ability for which there is associated measurement error, standard to any such assessment.</t>
  </si>
  <si>
    <t>This performance measure relates to student performance assessed in May 2016.
When interpreting results, a 95 per cent confidence interval of +/- 3.45 percentage points needs to be considered as the reported number is an estimate of the student ability for which there is associated measurement error, standard to any such assessment.
The 2016-17 expected outcome is lower than the 2016-17 target as NAPLAN results reflect student performance as assessed in May 2016, and student achievement during this reporting period therefore does not reflect the full impact of recent Education State and Marrung initiatives.</t>
  </si>
  <si>
    <t xml:space="preserve">The final result is currently not available due to timing of the data collection.  The result provided under the 2016-17 actual is the expected outcome published in the 2017-18 Budget Paper No.3. </t>
  </si>
  <si>
    <t xml:space="preserve">The final result is currently not available due to timing of the data collection.  The result provided under the 2016-17 actual is the expected outcome published in the 2017-18 Budget Paper No.3. 
</t>
  </si>
  <si>
    <t xml:space="preserve">This performance measure relates to student performance assessed in May 2016.
When interpreting results, a 95 per cent confidence interval of +/- 1.64 percentage points needs to be considered as the reported number is an estimate of the student ability for which there is associated measurement error, standard to any such assessment.
The 2016-17 actual is higher than the 2016-17 target, which may be attributable to year-on-year cohort and assessment variations. </t>
  </si>
  <si>
    <t>This performance measure relates to student performance assessed in May 2016.
When interpreting results, a 95 per cent confidence interval of +/- 1.95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</si>
  <si>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This performance measure relates to student performance assessed in May 2016.
When interpreting results, a 95 per cent confidence interval of +/- 1.54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</si>
  <si>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This performance measure relates to student performance assessed in May 2016.
When interpreting results, a 95 per cent confidence interval of +/- 1.73 percentage points needs to be considered as the reported number is an estimate of the student ability for which there is associated measurement error, standard to any such assessment.</t>
  </si>
  <si>
    <t xml:space="preserve">This performance measure relates to student performance assessed in May 2016.
When interpreting results, a 95 per cent confidence interval of +/- 1.68 percentage points needs to be considered as the reported number is an estimate of the student ability for which there is associated measurement error, standard to any such assessment. 
The 2016-17 actual is higher than the 2016-17 target, which may be attributable to year on year cohort and assessment variations. </t>
  </si>
  <si>
    <t>This performance measure relates to student performance assessed in May 2016.
When interpreting results, a 95 per cent confidence interval of +/- 1.98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</si>
  <si>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This performance measure relates to student performance assessed in May 2016.
When interpreting results, a 95 per cent confidence interval of +/- 1.39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</si>
  <si>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This performance measure relates to student performance assessed in May 2016.
When interpreting results, a 95 per cent confidence interval of +/- 1.50 percentage points needs to be considered as the reported number is an estimate of the student ability for which there is associated measurement error, standard to any such assessment.
The 2016-17 actual is lower than the 2016-17 target as NAPLAN results reflect student performance as assessed in May 2016, and student achievement during this reporting period therefore does not reflect the full impact of recent Education State initiatives.</t>
  </si>
  <si>
    <t xml:space="preserve">The 2016-17 actual is lower than the 2016-17 target as the apparent retention rate is influenced by a range of factors and is subject to cohort variation. </t>
  </si>
  <si>
    <t xml:space="preserve">The 2016-17 actual was below target by 168 module enrolments, representing slight variance on a base of nearly 44,832 pre-accredited module enrolments subsidised through the Adult Community and Further Education Board. </t>
  </si>
  <si>
    <t>The 2016-17 actual is lower than the 2016-17 target due to tighter eligibility rules, the removal of the Certificate I in Vocational Preparation from the foundation course list, and the establishment of the Foundation Skills approved provider list. Enrolment numbers have also been impacted by fewer enrolments in sub-standard training as part of the government’s implementation of the Review of Quality Assurance.</t>
  </si>
  <si>
    <t xml:space="preserve">The 2016-17 actual is lower than the 2016-17 target due to past policy changes such as tightened eligibility to subsidised training and foundation courses, and reductions in subsidies. Enrolment numbers have also been impacted by the shift of students to VET FEE-HELP, and fewer enrolments in sub-standard training as part of the government’s implementation of the Review of Quality Assurance. </t>
  </si>
  <si>
    <t xml:space="preserve">The 2016-17 expected outcome is lower than the 2016-17 target due to past policy changes such as tightened eligibility to subsidised training and foundation courses, and reductions in subsidies. Enrolment numbers have also been impacted by the shift of students to VET FEE-HELP, and fewer enrolments in sub-standard training as part of the government’s implementation of the Review of Quality Assurance. 
</t>
  </si>
  <si>
    <t xml:space="preserve">The 2016-17 actual is lower than the 2016-17 target due to a reduction in foundation course subsidy rates, tighter eligibility rules, the removal of the Certificate I in Vocational Preparation from the foundation course list, and the establishment of the Foundation Skills approved provider list. Enrolment numbers have also been impacted by fewer enrolments in sub-standard training as part of the government’s implementation of the Review of Quality Assurance. </t>
  </si>
  <si>
    <t xml:space="preserve">The 2016-17 actual is lower than the 2016-17 target due to past policy changes such as tightened eligibility to subsidised training and foundation courses, and reductions in subsidies. Enrolment numbers have also been impacted by the shift of students to VET FEE-HELP, and fewer enrolments in sub-standard training as part of the government’s implementation of the Review of Quality Assurance, and an increasing participation in university education.  </t>
  </si>
  <si>
    <t>The 2016-17 actual is lower than the 2016-17 target as there were quality issues with some providers that may have impacted on employer satisfaction.</t>
  </si>
  <si>
    <t xml:space="preserve">The 2016-17 result refers to the 2016 survey of 2015 VET graduates and early leavers. </t>
  </si>
  <si>
    <t xml:space="preserve">The 2016-17 result refers to the 2016 survey result of 2015 VET graduates and early leavers. The 2016-17 actual is lower than the 2016-17 target as there were quality issues with some providers in 2015 that may have impacted on employment outcomes following training. </t>
  </si>
  <si>
    <t>The 2016–17 actual is lower than the 2016–17 target primarily due to lower than expected third party revenue from TAFE's compared to target, due to a decline in enrolment numbers and the timing in delivery of certain programs.</t>
  </si>
  <si>
    <t xml:space="preserve">New performance measure for 2016-17 to reflect Government priorities regarding assisting families, to ensure all Victorian students can take part in school camps, excursions and sporting activities. The 2016-17 actual is lower than the 2016-17 target due to a lower number of applications from eligible families (holders of a concession card). </t>
  </si>
  <si>
    <t>The 2016–17 actual is higher than the 2016–17 target primarily due to the better reclassification of regional support services such as Learning Places, Navigator and Lookout programs under support services delivery output.</t>
  </si>
  <si>
    <t>The 2016–17 actual is higher than the 2016–17 target primarily due to growth in enrolment numbers.</t>
  </si>
  <si>
    <t xml:space="preserve">The 2016-17 actual is lower than the 2016-17 target due to changes to the Metropolitan Conveyance Allowance Boundary to account for population growth, school location and public transport changes. </t>
  </si>
  <si>
    <t>This performance measure refers to government schools only.</t>
  </si>
  <si>
    <t>The 2016-17 actual is lower than the 2016-17 target due to five schools closing or being de-staffed and three schools opening.</t>
  </si>
  <si>
    <t xml:space="preserve">The 2016–17 actual is higher than the 2016–17 target primarily due to the better reclassification of regional support services such as Learning Places, Navigator and Lookout programs under support services delivery output. </t>
  </si>
  <si>
    <t>The 2016–17 actual is lower than the 2016–17 target due to a slower-than-anticipated growth rate in enrolments at specialist schools.</t>
  </si>
  <si>
    <t>Data is drawn from the Parent Opinion Survey, where a higher score represents a higher level of satisfaction.</t>
  </si>
  <si>
    <t>Result</t>
  </si>
  <si>
    <t xml:space="preserve">Per cent variation </t>
  </si>
  <si>
    <r>
      <t>2016</t>
    </r>
    <r>
      <rPr>
        <b/>
        <sz val="11"/>
        <color theme="1"/>
        <rFont val="Arial"/>
        <family val="2"/>
      </rPr>
      <t>–</t>
    </r>
    <r>
      <rPr>
        <b/>
        <sz val="11"/>
        <color rgb="FF000000"/>
        <rFont val="Arial"/>
        <family val="2"/>
      </rPr>
      <t>17 DET Output</t>
    </r>
  </si>
  <si>
    <r>
      <t>2016</t>
    </r>
    <r>
      <rPr>
        <b/>
        <sz val="11"/>
        <color theme="1"/>
        <rFont val="Arial"/>
        <family val="2"/>
      </rPr>
      <t>–</t>
    </r>
    <r>
      <rPr>
        <b/>
        <sz val="11"/>
        <color rgb="FF000000"/>
        <rFont val="Arial"/>
        <family val="2"/>
      </rPr>
      <t>17 Published Target</t>
    </r>
  </si>
  <si>
    <r>
      <t>2016</t>
    </r>
    <r>
      <rPr>
        <b/>
        <sz val="11"/>
        <color theme="1"/>
        <rFont val="Arial"/>
        <family val="2"/>
      </rPr>
      <t>–</t>
    </r>
    <r>
      <rPr>
        <b/>
        <sz val="11"/>
        <color rgb="FF000000"/>
        <rFont val="Arial"/>
        <family val="2"/>
      </rPr>
      <t>17 Actual</t>
    </r>
  </si>
  <si>
    <t>Target achieved or exceeded</t>
  </si>
  <si>
    <t>Comments</t>
  </si>
  <si>
    <t>Target not achieved — more than 5% variance</t>
  </si>
  <si>
    <t xml:space="preserve">This performance measure relates to the 2016 calendar year. This performance measure includes first and second year kindergarten participants. </t>
  </si>
  <si>
    <t>Maternal and child health clients with children aged 0-1 year receiving additional support through enhanced maternal and child health services</t>
  </si>
  <si>
    <t>Total number of Maternal and Child Health Service clients (aged 0-1 year)</t>
  </si>
  <si>
    <t xml:space="preserve">This performance measure relates to the 2016 calendar year. </t>
  </si>
  <si>
    <t>5-point scale</t>
  </si>
  <si>
    <t>Target not achieved — less than 5% variance</t>
  </si>
  <si>
    <t>This performance measure refers to government schools only. Data is drawn from the Attitudes to School Survey, where a higher score represents a higher level of connectedness (that is, students feel they belong and enjoy attending school).</t>
  </si>
  <si>
    <t>This performance measure refers to government schools only. Data is drawn from the Parent Opinion Survey, where a higher score represents a higher level of satisfaction. 
The 2016-17 actual is lower than the 2016-17 target as schools select 15 per cent of parents randomly (for schools over 40 students), and variance between calendar year results may reflect sampling variance.</t>
  </si>
  <si>
    <t>This performance measure refers to government schools only. This performance measure includes all school staff (teaching and education support). The 2016-17 actual is higher than the 2016-17 target as the Bastow Institute delivered more professional practice workshops in 2016 (in comparison to previous years), as well as an increase in events relating to the Framework for Improving Student Outcomes.</t>
  </si>
  <si>
    <t>This performance measure refers to government schools only. The 2016-17 actual is higher than the 2016-17 target as the Bastow Institute delivered more professional practice workshops in 2016 (in comparison to previous years), as well as an increase in events relating to the Framework for Improving Student Outcomes and a dedicated program for Network Chairs (WISE).</t>
  </si>
  <si>
    <t>This performance measure refers to government schools only. The 2016-17 actual is higher than the 2016-17 target as the Bastow Institute delivered more professional practice workshops in 2016 (in comparison to previous years), as well as an increase in events relating to the Framework for Improving Student Outcomes and increased throughput in Bastow's Aspirant Principals Program (UP).</t>
  </si>
  <si>
    <t>New performance measure for 2016–17 to reflect government’s Education State priorities. This performance measure refers to government schools only.</t>
  </si>
  <si>
    <t>This performance measure refers to government schools only. Data is drawn from the Attitudes to School Survey, where responses are provided on a scale of 1 to 5 and a higher score represents a higher level of connectedness (that is, students feel they belong and enjoy attending school).</t>
  </si>
  <si>
    <t xml:space="preserve">This performance measure includes government and non-government schools. The 2016-17 actual is higher than the 2016-17 target due to population growth and increased demand on services of the Primary School Nursing Program. </t>
  </si>
  <si>
    <t xml:space="preserve">New performance measure for 2016-17 to reflect Government priorities regarding assisting families, to ensure all Victorian students can take part in school camps, excursions and sporting activities. The 2016-17 actual is lower than the 2016-17 target due to a lower number of applications from eligible families (holders of a concession card).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</si>
</sst>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Calibri"/>
      <family val="2"/>
    </font>
    <font>
      <sz val="11"/>
      <color theme="1"/>
      <name val="Arial"/>
      <family val="2"/>
    </font>
    <font>
      <b/>
      <sz val="11"/>
      <color rgb="FF000000"/>
      <name val="Arial"/>
      <family val="2"/>
    </font>
    <font>
      <b/>
      <sz val="11"/>
      <color theme="1"/>
      <name val="Arial"/>
      <family val="2"/>
    </font>
  </fonts>
  <fills count="5">
    <fill>
      <patternFill patternType="none"/>
    </fill>
    <fill>
      <patternFill patternType="gray125"/>
    </fill>
    <fill>
      <patternFill patternType="solid">
        <fgColor rgb="FFDBE5F1"/>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3" fillId="2" borderId="0" xfId="0" applyFont="1" applyFill="1" applyBorder="1" applyAlignment="1">
      <alignment vertical="top" wrapText="1"/>
    </xf>
    <xf numFmtId="164" fontId="0" fillId="0" borderId="0" xfId="0" applyNumberFormat="1"/>
    <xf numFmtId="0" fontId="2" fillId="0" borderId="0" xfId="0" applyFont="1"/>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center" vertical="top" wrapText="1"/>
    </xf>
    <xf numFmtId="0" fontId="5" fillId="3" borderId="1" xfId="0" applyFont="1" applyFill="1" applyBorder="1" applyAlignment="1">
      <alignment vertical="top" wrapText="1"/>
    </xf>
    <xf numFmtId="164" fontId="4" fillId="4" borderId="1" xfId="1"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64" fontId="4" fillId="0" borderId="1" xfId="1" applyNumberFormat="1" applyFont="1" applyFill="1" applyBorder="1" applyAlignment="1">
      <alignment horizontal="center" vertical="top" wrapText="1"/>
    </xf>
    <xf numFmtId="3" fontId="4" fillId="0" borderId="1" xfId="0" applyNumberFormat="1" applyFont="1" applyBorder="1" applyAlignment="1">
      <alignment horizontal="center" vertical="top" wrapText="1"/>
    </xf>
    <xf numFmtId="165" fontId="4" fillId="0" borderId="1" xfId="0" applyNumberFormat="1" applyFont="1" applyBorder="1" applyAlignment="1">
      <alignment horizontal="center" vertical="top" wrapText="1"/>
    </xf>
    <xf numFmtId="166" fontId="4" fillId="0" borderId="1" xfId="0" applyNumberFormat="1" applyFont="1" applyBorder="1" applyAlignment="1">
      <alignment horizontal="center" vertical="top" wrapText="1"/>
    </xf>
  </cellXfs>
  <cellStyles count="2">
    <cellStyle name="Normal" xfId="0" builtinId="0"/>
    <cellStyle name="Percent" xfId="1" builtinId="5"/>
  </cellStyles>
  <dxfs count="216">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zoomScaleNormal="100" workbookViewId="0">
      <pane xSplit="2" ySplit="1" topLeftCell="C3" activePane="bottomRight" state="frozen"/>
      <selection activeCell="I6" sqref="I6"/>
      <selection pane="topRight" activeCell="I6" sqref="I6"/>
      <selection pane="bottomLeft" activeCell="I6" sqref="I6"/>
      <selection pane="bottomRight" activeCell="A3" sqref="A3"/>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114" x14ac:dyDescent="0.25">
      <c r="A2" s="4" t="s">
        <v>5</v>
      </c>
      <c r="B2" s="4" t="s">
        <v>6</v>
      </c>
      <c r="C2" s="4" t="s">
        <v>7</v>
      </c>
      <c r="D2" s="4" t="s">
        <v>8</v>
      </c>
      <c r="E2" s="9">
        <v>67</v>
      </c>
      <c r="F2" s="9">
        <v>90</v>
      </c>
      <c r="G2" s="10">
        <v>0.34328358208955234</v>
      </c>
      <c r="H2" s="9" t="s">
        <v>193</v>
      </c>
      <c r="I2" s="4" t="s">
        <v>9</v>
      </c>
      <c r="L2" s="2" t="str">
        <f t="shared" ref="L2:L6" si="0">H2</f>
        <v>Target achieved or exceeded</v>
      </c>
      <c r="M2" t="s">
        <v>10</v>
      </c>
    </row>
    <row r="3" spans="1:13" ht="85.5" x14ac:dyDescent="0.25">
      <c r="A3" s="4" t="s">
        <v>5</v>
      </c>
      <c r="B3" s="4" t="s">
        <v>11</v>
      </c>
      <c r="C3" s="4" t="s">
        <v>12</v>
      </c>
      <c r="D3" s="4" t="s">
        <v>13</v>
      </c>
      <c r="E3" s="9">
        <v>70</v>
      </c>
      <c r="F3" s="9">
        <v>100</v>
      </c>
      <c r="G3" s="10">
        <v>0.4285714285714286</v>
      </c>
      <c r="H3" s="9" t="s">
        <v>193</v>
      </c>
      <c r="I3" s="4" t="s">
        <v>14</v>
      </c>
      <c r="L3" s="2" t="str">
        <f t="shared" si="0"/>
        <v>Target achieved or exceeded</v>
      </c>
      <c r="M3" t="s">
        <v>15</v>
      </c>
    </row>
    <row r="4" spans="1:13" ht="85.5" x14ac:dyDescent="0.25">
      <c r="A4" s="4" t="s">
        <v>5</v>
      </c>
      <c r="B4" s="4" t="s">
        <v>16</v>
      </c>
      <c r="C4" s="4" t="s">
        <v>12</v>
      </c>
      <c r="D4" s="4" t="s">
        <v>13</v>
      </c>
      <c r="E4" s="9">
        <v>70</v>
      </c>
      <c r="F4" s="9">
        <v>95</v>
      </c>
      <c r="G4" s="10">
        <v>0.35714285714285721</v>
      </c>
      <c r="H4" s="9" t="s">
        <v>193</v>
      </c>
      <c r="I4" s="4" t="s">
        <v>17</v>
      </c>
      <c r="L4" s="2" t="str">
        <f t="shared" si="0"/>
        <v>Target achieved or exceeded</v>
      </c>
    </row>
    <row r="5" spans="1:13" ht="42.75" x14ac:dyDescent="0.25">
      <c r="A5" s="4" t="s">
        <v>5</v>
      </c>
      <c r="B5" s="4" t="s">
        <v>18</v>
      </c>
      <c r="C5" s="4" t="s">
        <v>12</v>
      </c>
      <c r="D5" s="4" t="s">
        <v>13</v>
      </c>
      <c r="E5" s="9">
        <v>32.799999999999997</v>
      </c>
      <c r="F5" s="9">
        <v>32.799999999999997</v>
      </c>
      <c r="G5" s="10">
        <v>0</v>
      </c>
      <c r="H5" s="9" t="s">
        <v>193</v>
      </c>
      <c r="I5" s="4" t="s">
        <v>19</v>
      </c>
      <c r="L5" s="2" t="str">
        <f t="shared" si="0"/>
        <v>Target achieved or exceeded</v>
      </c>
    </row>
    <row r="6" spans="1:13" ht="185.25" x14ac:dyDescent="0.25">
      <c r="A6" s="4" t="s">
        <v>5</v>
      </c>
      <c r="B6" s="4" t="s">
        <v>20</v>
      </c>
      <c r="C6" s="4" t="s">
        <v>21</v>
      </c>
      <c r="D6" s="4" t="s">
        <v>22</v>
      </c>
      <c r="E6" s="9">
        <v>95.7</v>
      </c>
      <c r="F6" s="9">
        <v>102.3</v>
      </c>
      <c r="G6" s="10">
        <v>6.9000000000000006E-2</v>
      </c>
      <c r="H6" s="9" t="s">
        <v>195</v>
      </c>
      <c r="I6" s="4" t="s">
        <v>124</v>
      </c>
      <c r="L6" s="2" t="str">
        <f t="shared" si="0"/>
        <v>Target not achieved — more than 5% variance</v>
      </c>
    </row>
    <row r="13" spans="1:13" x14ac:dyDescent="0.25">
      <c r="G13" s="3"/>
    </row>
    <row r="17" spans="7:12" x14ac:dyDescent="0.25">
      <c r="G17" s="3"/>
    </row>
    <row r="26" spans="7:12" x14ac:dyDescent="0.25">
      <c r="L26" s="3" t="s">
        <v>122</v>
      </c>
    </row>
    <row r="28" spans="7:12" x14ac:dyDescent="0.25">
      <c r="L28" t="s">
        <v>123</v>
      </c>
    </row>
    <row r="29" spans="7:12" x14ac:dyDescent="0.25">
      <c r="L29" t="s">
        <v>5</v>
      </c>
    </row>
    <row r="30" spans="7:12" x14ac:dyDescent="0.25">
      <c r="L30" t="s">
        <v>23</v>
      </c>
    </row>
    <row r="31" spans="7:12" x14ac:dyDescent="0.25">
      <c r="L31" t="s">
        <v>34</v>
      </c>
    </row>
    <row r="32" spans="7:12" x14ac:dyDescent="0.25">
      <c r="L32" t="s">
        <v>61</v>
      </c>
    </row>
    <row r="33" spans="12:12" x14ac:dyDescent="0.25">
      <c r="L33" t="s">
        <v>90</v>
      </c>
    </row>
    <row r="34" spans="12:12" x14ac:dyDescent="0.25">
      <c r="L34" t="s">
        <v>107</v>
      </c>
    </row>
    <row r="35" spans="12:12" x14ac:dyDescent="0.25">
      <c r="L35" t="s">
        <v>118</v>
      </c>
    </row>
    <row r="37" spans="12:12" x14ac:dyDescent="0.25">
      <c r="L37" t="s">
        <v>21</v>
      </c>
    </row>
  </sheetData>
  <autoFilter ref="A1:M17"/>
  <conditionalFormatting sqref="E2:H2 E3:F4">
    <cfRule type="expression" dxfId="215" priority="29">
      <formula>$L2="N"</formula>
    </cfRule>
    <cfRule type="expression" dxfId="214" priority="30">
      <formula>$L2="Y"</formula>
    </cfRule>
  </conditionalFormatting>
  <conditionalFormatting sqref="G6:H6 G3:G5">
    <cfRule type="expression" dxfId="213" priority="27">
      <formula>$L3="N"</formula>
    </cfRule>
    <cfRule type="expression" dxfId="212" priority="28">
      <formula>$L3="Y"</formula>
    </cfRule>
  </conditionalFormatting>
  <conditionalFormatting sqref="E5:F5">
    <cfRule type="expression" dxfId="211" priority="19">
      <formula>$L5="N"</formula>
    </cfRule>
    <cfRule type="expression" dxfId="210" priority="20">
      <formula>$L5="Y"</formula>
    </cfRule>
  </conditionalFormatting>
  <conditionalFormatting sqref="E6:F6">
    <cfRule type="expression" dxfId="209" priority="15">
      <formula>$L6="N"</formula>
    </cfRule>
    <cfRule type="expression" dxfId="208" priority="16">
      <formula>$L6="Y"</formula>
    </cfRule>
  </conditionalFormatting>
  <conditionalFormatting sqref="H3">
    <cfRule type="expression" dxfId="207" priority="5">
      <formula>$L3="N"</formula>
    </cfRule>
    <cfRule type="expression" dxfId="206" priority="6">
      <formula>$L3="Y"</formula>
    </cfRule>
  </conditionalFormatting>
  <conditionalFormatting sqref="H4">
    <cfRule type="expression" dxfId="205" priority="3">
      <formula>$L4="N"</formula>
    </cfRule>
    <cfRule type="expression" dxfId="204" priority="4">
      <formula>$L4="Y"</formula>
    </cfRule>
  </conditionalFormatting>
  <conditionalFormatting sqref="H5">
    <cfRule type="expression" dxfId="203" priority="1">
      <formula>$L5="N"</formula>
    </cfRule>
    <cfRule type="expression" dxfId="202" priority="2">
      <formula>$L5="Y"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zoomScaleNormal="100" workbookViewId="0">
      <pane xSplit="2" ySplit="1" topLeftCell="C6" activePane="bottomRight" state="frozen"/>
      <selection activeCell="E4" sqref="E4"/>
      <selection pane="topRight" activeCell="E4" sqref="E4"/>
      <selection pane="bottomLeft" activeCell="E4" sqref="E4"/>
      <selection pane="bottomRight" activeCell="H6" sqref="H6"/>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57" x14ac:dyDescent="0.25">
      <c r="A2" s="4" t="s">
        <v>23</v>
      </c>
      <c r="B2" s="4" t="s">
        <v>24</v>
      </c>
      <c r="C2" s="4" t="s">
        <v>7</v>
      </c>
      <c r="D2" s="4" t="s">
        <v>8</v>
      </c>
      <c r="E2" s="11">
        <v>74250</v>
      </c>
      <c r="F2" s="11">
        <v>76265</v>
      </c>
      <c r="G2" s="6">
        <v>2.7138047138047128E-2</v>
      </c>
      <c r="H2" s="9" t="s">
        <v>193</v>
      </c>
      <c r="I2" s="4" t="s">
        <v>196</v>
      </c>
      <c r="L2" s="2" t="str">
        <f t="shared" ref="L2:L11" si="0">H2</f>
        <v>Target achieved or exceeded</v>
      </c>
    </row>
    <row r="3" spans="1:13" ht="128.25" x14ac:dyDescent="0.25">
      <c r="A3" s="4" t="s">
        <v>23</v>
      </c>
      <c r="B3" s="4" t="s">
        <v>25</v>
      </c>
      <c r="C3" s="4" t="s">
        <v>7</v>
      </c>
      <c r="D3" s="4" t="s">
        <v>13</v>
      </c>
      <c r="E3" s="12">
        <v>96</v>
      </c>
      <c r="F3" s="5">
        <v>96.2</v>
      </c>
      <c r="G3" s="6">
        <v>2.08333333333344E-3</v>
      </c>
      <c r="H3" s="9" t="s">
        <v>193</v>
      </c>
      <c r="I3" s="4" t="s">
        <v>125</v>
      </c>
      <c r="L3" s="2" t="str">
        <f t="shared" si="0"/>
        <v>Target achieved or exceeded</v>
      </c>
    </row>
    <row r="4" spans="1:13" ht="128.25" x14ac:dyDescent="0.25">
      <c r="A4" s="4" t="s">
        <v>23</v>
      </c>
      <c r="B4" s="4" t="s">
        <v>197</v>
      </c>
      <c r="C4" s="4" t="s">
        <v>7</v>
      </c>
      <c r="D4" s="4" t="s">
        <v>13</v>
      </c>
      <c r="E4" s="5">
        <v>10</v>
      </c>
      <c r="F4" s="5">
        <v>15.2</v>
      </c>
      <c r="G4" s="6">
        <v>0.52</v>
      </c>
      <c r="H4" s="9" t="s">
        <v>193</v>
      </c>
      <c r="I4" s="4" t="s">
        <v>126</v>
      </c>
      <c r="L4" s="2" t="str">
        <f t="shared" si="0"/>
        <v>Target achieved or exceeded</v>
      </c>
    </row>
    <row r="5" spans="1:13" ht="142.5" x14ac:dyDescent="0.25">
      <c r="A5" s="4" t="s">
        <v>23</v>
      </c>
      <c r="B5" s="4" t="s">
        <v>198</v>
      </c>
      <c r="C5" s="4" t="s">
        <v>7</v>
      </c>
      <c r="D5" s="4" t="s">
        <v>8</v>
      </c>
      <c r="E5" s="11">
        <v>75000</v>
      </c>
      <c r="F5" s="11">
        <v>78955</v>
      </c>
      <c r="G5" s="6">
        <v>5.2733333333333299E-2</v>
      </c>
      <c r="H5" s="9" t="s">
        <v>193</v>
      </c>
      <c r="I5" s="4" t="s">
        <v>127</v>
      </c>
      <c r="L5" s="2" t="str">
        <f>H5</f>
        <v>Target achieved or exceeded</v>
      </c>
    </row>
    <row r="6" spans="1:13" ht="99.75" x14ac:dyDescent="0.25">
      <c r="A6" s="4" t="s">
        <v>23</v>
      </c>
      <c r="B6" s="4" t="s">
        <v>26</v>
      </c>
      <c r="C6" s="4" t="s">
        <v>7</v>
      </c>
      <c r="D6" s="4" t="s">
        <v>8</v>
      </c>
      <c r="E6" s="11">
        <v>13936</v>
      </c>
      <c r="F6" s="11">
        <v>12708</v>
      </c>
      <c r="G6" s="6">
        <v>-8.8117106773823228E-2</v>
      </c>
      <c r="H6" s="9" t="s">
        <v>195</v>
      </c>
      <c r="I6" s="4" t="s">
        <v>27</v>
      </c>
      <c r="L6" s="2" t="str">
        <f t="shared" si="0"/>
        <v>Target not achieved — more than 5% variance</v>
      </c>
    </row>
    <row r="7" spans="1:13" ht="57" x14ac:dyDescent="0.25">
      <c r="A7" s="4" t="s">
        <v>23</v>
      </c>
      <c r="B7" s="4" t="s">
        <v>28</v>
      </c>
      <c r="C7" s="4" t="s">
        <v>12</v>
      </c>
      <c r="D7" s="4" t="s">
        <v>13</v>
      </c>
      <c r="E7" s="5">
        <v>43</v>
      </c>
      <c r="F7" s="5">
        <v>46</v>
      </c>
      <c r="G7" s="6">
        <v>6.9767441860465018E-2</v>
      </c>
      <c r="H7" s="9" t="s">
        <v>193</v>
      </c>
      <c r="I7" s="4" t="s">
        <v>199</v>
      </c>
      <c r="L7" s="2" t="str">
        <f t="shared" si="0"/>
        <v>Target achieved or exceeded</v>
      </c>
    </row>
    <row r="8" spans="1:13" ht="57" x14ac:dyDescent="0.25">
      <c r="A8" s="4" t="s">
        <v>23</v>
      </c>
      <c r="B8" s="4" t="s">
        <v>29</v>
      </c>
      <c r="C8" s="4" t="s">
        <v>12</v>
      </c>
      <c r="D8" s="4" t="s">
        <v>13</v>
      </c>
      <c r="E8" s="5">
        <v>88</v>
      </c>
      <c r="F8" s="5">
        <v>90</v>
      </c>
      <c r="G8" s="6">
        <v>2.2727272727272707E-2</v>
      </c>
      <c r="H8" s="9" t="s">
        <v>193</v>
      </c>
      <c r="I8" s="4" t="s">
        <v>199</v>
      </c>
      <c r="L8" s="2" t="str">
        <f t="shared" si="0"/>
        <v>Target achieved or exceeded</v>
      </c>
    </row>
    <row r="9" spans="1:13" ht="85.5" x14ac:dyDescent="0.25">
      <c r="A9" s="4" t="s">
        <v>23</v>
      </c>
      <c r="B9" s="4" t="s">
        <v>30</v>
      </c>
      <c r="C9" s="4" t="s">
        <v>12</v>
      </c>
      <c r="D9" s="4" t="s">
        <v>13</v>
      </c>
      <c r="E9" s="5">
        <v>90</v>
      </c>
      <c r="F9" s="5">
        <v>90</v>
      </c>
      <c r="G9" s="6">
        <v>0</v>
      </c>
      <c r="H9" s="9" t="s">
        <v>193</v>
      </c>
      <c r="I9" s="4" t="s">
        <v>31</v>
      </c>
      <c r="L9" s="2" t="str">
        <f t="shared" si="0"/>
        <v>Target achieved or exceeded</v>
      </c>
    </row>
    <row r="10" spans="1:13" ht="128.25" x14ac:dyDescent="0.25">
      <c r="A10" s="4" t="s">
        <v>23</v>
      </c>
      <c r="B10" s="4" t="s">
        <v>32</v>
      </c>
      <c r="C10" s="4" t="s">
        <v>33</v>
      </c>
      <c r="D10" s="4" t="s">
        <v>13</v>
      </c>
      <c r="E10" s="5">
        <v>98.5</v>
      </c>
      <c r="F10" s="5">
        <v>100.9</v>
      </c>
      <c r="G10" s="6">
        <v>2.4365482233502656E-2</v>
      </c>
      <c r="H10" s="9" t="s">
        <v>193</v>
      </c>
      <c r="I10" s="4" t="s">
        <v>128</v>
      </c>
      <c r="L10" s="2" t="str">
        <f t="shared" si="0"/>
        <v>Target achieved or exceeded</v>
      </c>
    </row>
    <row r="11" spans="1:13" ht="42.75" x14ac:dyDescent="0.25">
      <c r="A11" s="4" t="s">
        <v>23</v>
      </c>
      <c r="B11" s="4" t="s">
        <v>20</v>
      </c>
      <c r="C11" s="4" t="s">
        <v>21</v>
      </c>
      <c r="D11" s="4" t="s">
        <v>22</v>
      </c>
      <c r="E11" s="5">
        <v>582.4</v>
      </c>
      <c r="F11" s="5">
        <v>572.5</v>
      </c>
      <c r="G11" s="6">
        <v>-1.6998626373626369E-2</v>
      </c>
      <c r="H11" s="9" t="s">
        <v>193</v>
      </c>
      <c r="I11" s="4" t="s">
        <v>129</v>
      </c>
      <c r="L11" s="2" t="str">
        <f t="shared" si="0"/>
        <v>Target achieved or exceeded</v>
      </c>
    </row>
    <row r="18" spans="7:12" x14ac:dyDescent="0.25">
      <c r="G18" s="3"/>
    </row>
    <row r="22" spans="7:12" x14ac:dyDescent="0.25">
      <c r="G22" s="3"/>
    </row>
    <row r="31" spans="7:12" x14ac:dyDescent="0.25">
      <c r="L31" s="3" t="s">
        <v>122</v>
      </c>
    </row>
    <row r="33" spans="12:12" x14ac:dyDescent="0.25">
      <c r="L33" t="s">
        <v>123</v>
      </c>
    </row>
    <row r="34" spans="12:12" x14ac:dyDescent="0.25">
      <c r="L34" t="s">
        <v>5</v>
      </c>
    </row>
    <row r="35" spans="12:12" x14ac:dyDescent="0.25">
      <c r="L35" t="s">
        <v>23</v>
      </c>
    </row>
    <row r="36" spans="12:12" x14ac:dyDescent="0.25">
      <c r="L36" t="s">
        <v>34</v>
      </c>
    </row>
    <row r="37" spans="12:12" x14ac:dyDescent="0.25">
      <c r="L37" t="s">
        <v>61</v>
      </c>
    </row>
    <row r="38" spans="12:12" x14ac:dyDescent="0.25">
      <c r="L38" t="s">
        <v>90</v>
      </c>
    </row>
    <row r="39" spans="12:12" x14ac:dyDescent="0.25">
      <c r="L39" t="s">
        <v>107</v>
      </c>
    </row>
    <row r="40" spans="12:12" x14ac:dyDescent="0.25">
      <c r="L40" t="s">
        <v>118</v>
      </c>
    </row>
    <row r="42" spans="12:12" x14ac:dyDescent="0.25">
      <c r="L42" t="s">
        <v>21</v>
      </c>
    </row>
  </sheetData>
  <autoFilter ref="A1:M22"/>
  <conditionalFormatting sqref="E3:F4 E5:G11">
    <cfRule type="expression" dxfId="201" priority="43">
      <formula>$L3="N"</formula>
    </cfRule>
    <cfRule type="expression" dxfId="200" priority="44">
      <formula>$L3="Y"</formula>
    </cfRule>
  </conditionalFormatting>
  <conditionalFormatting sqref="G2:G4">
    <cfRule type="expression" dxfId="199" priority="39">
      <formula>$L2="N"</formula>
    </cfRule>
    <cfRule type="expression" dxfId="198" priority="40">
      <formula>$L2="Y"</formula>
    </cfRule>
  </conditionalFormatting>
  <conditionalFormatting sqref="E2:F2">
    <cfRule type="expression" dxfId="197" priority="37">
      <formula>$L2="N"</formula>
    </cfRule>
    <cfRule type="expression" dxfId="196" priority="38">
      <formula>$L2="Y"</formula>
    </cfRule>
  </conditionalFormatting>
  <conditionalFormatting sqref="H2">
    <cfRule type="expression" dxfId="195" priority="19">
      <formula>$L2="N"</formula>
    </cfRule>
    <cfRule type="expression" dxfId="194" priority="20">
      <formula>$L2="Y"</formula>
    </cfRule>
  </conditionalFormatting>
  <conditionalFormatting sqref="H3">
    <cfRule type="expression" dxfId="193" priority="17">
      <formula>$L3="N"</formula>
    </cfRule>
    <cfRule type="expression" dxfId="192" priority="18">
      <formula>$L3="Y"</formula>
    </cfRule>
  </conditionalFormatting>
  <conditionalFormatting sqref="H4">
    <cfRule type="expression" dxfId="191" priority="15">
      <formula>$L4="N"</formula>
    </cfRule>
    <cfRule type="expression" dxfId="190" priority="16">
      <formula>$L4="Y"</formula>
    </cfRule>
  </conditionalFormatting>
  <conditionalFormatting sqref="H5">
    <cfRule type="expression" dxfId="189" priority="13">
      <formula>$L5="N"</formula>
    </cfRule>
    <cfRule type="expression" dxfId="188" priority="14">
      <formula>$L5="Y"</formula>
    </cfRule>
  </conditionalFormatting>
  <conditionalFormatting sqref="H7">
    <cfRule type="expression" dxfId="187" priority="11">
      <formula>$L7="N"</formula>
    </cfRule>
    <cfRule type="expression" dxfId="186" priority="12">
      <formula>$L7="Y"</formula>
    </cfRule>
  </conditionalFormatting>
  <conditionalFormatting sqref="H8">
    <cfRule type="expression" dxfId="185" priority="9">
      <formula>$L8="N"</formula>
    </cfRule>
    <cfRule type="expression" dxfId="184" priority="10">
      <formula>$L8="Y"</formula>
    </cfRule>
  </conditionalFormatting>
  <conditionalFormatting sqref="H9">
    <cfRule type="expression" dxfId="183" priority="7">
      <formula>$L9="N"</formula>
    </cfRule>
    <cfRule type="expression" dxfId="182" priority="8">
      <formula>$L9="Y"</formula>
    </cfRule>
  </conditionalFormatting>
  <conditionalFormatting sqref="H10">
    <cfRule type="expression" dxfId="181" priority="5">
      <formula>$L10="N"</formula>
    </cfRule>
    <cfRule type="expression" dxfId="180" priority="6">
      <formula>$L10="Y"</formula>
    </cfRule>
  </conditionalFormatting>
  <conditionalFormatting sqref="H11">
    <cfRule type="expression" dxfId="179" priority="3">
      <formula>$L11="N"</formula>
    </cfRule>
    <cfRule type="expression" dxfId="178" priority="4">
      <formula>$L11="Y"</formula>
    </cfRule>
  </conditionalFormatting>
  <conditionalFormatting sqref="H6">
    <cfRule type="expression" dxfId="177" priority="1">
      <formula>$L6="N"</formula>
    </cfRule>
    <cfRule type="expression" dxfId="176" priority="2">
      <formula>$L6="Y"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zoomScaleNormal="100" workbookViewId="0">
      <pane xSplit="2" ySplit="1" topLeftCell="C2" activePane="bottomRight" state="frozen"/>
      <selection pane="topRight"/>
      <selection pane="bottomLeft"/>
      <selection pane="bottomRight" activeCell="H3" sqref="H3"/>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199.5" x14ac:dyDescent="0.25">
      <c r="A2" s="4" t="s">
        <v>34</v>
      </c>
      <c r="B2" s="4" t="s">
        <v>35</v>
      </c>
      <c r="C2" s="4" t="s">
        <v>7</v>
      </c>
      <c r="D2" s="4" t="s">
        <v>8</v>
      </c>
      <c r="E2" s="5">
        <v>14.1</v>
      </c>
      <c r="F2" s="5">
        <v>15.1</v>
      </c>
      <c r="G2" s="6">
        <v>-6.6225165562913912E-2</v>
      </c>
      <c r="H2" s="9" t="s">
        <v>195</v>
      </c>
      <c r="I2" s="4" t="s">
        <v>36</v>
      </c>
      <c r="L2" s="2" t="str">
        <f t="shared" ref="L2:L24" si="0">H2</f>
        <v>Target not achieved — more than 5% variance</v>
      </c>
    </row>
    <row r="3" spans="1:13" ht="199.5" x14ac:dyDescent="0.25">
      <c r="A3" s="4" t="s">
        <v>34</v>
      </c>
      <c r="B3" s="4" t="s">
        <v>37</v>
      </c>
      <c r="C3" s="4" t="s">
        <v>7</v>
      </c>
      <c r="D3" s="4" t="s">
        <v>8</v>
      </c>
      <c r="E3" s="5">
        <v>14.5</v>
      </c>
      <c r="F3" s="5">
        <v>15.6</v>
      </c>
      <c r="G3" s="6">
        <v>-7.0512820512820484E-2</v>
      </c>
      <c r="H3" s="9" t="s">
        <v>195</v>
      </c>
      <c r="I3" s="4" t="s">
        <v>36</v>
      </c>
      <c r="L3" s="2" t="str">
        <f t="shared" si="0"/>
        <v>Target not achieved — more than 5% variance</v>
      </c>
    </row>
    <row r="4" spans="1:13" ht="114" x14ac:dyDescent="0.25">
      <c r="A4" s="4" t="s">
        <v>34</v>
      </c>
      <c r="B4" s="4" t="s">
        <v>38</v>
      </c>
      <c r="C4" s="4" t="s">
        <v>7</v>
      </c>
      <c r="D4" s="4" t="s">
        <v>22</v>
      </c>
      <c r="E4" s="5">
        <v>370.7</v>
      </c>
      <c r="F4" s="5">
        <v>346.6</v>
      </c>
      <c r="G4" s="6">
        <v>-6.5012139196115371E-2</v>
      </c>
      <c r="H4" s="9" t="s">
        <v>193</v>
      </c>
      <c r="I4" s="4" t="s">
        <v>130</v>
      </c>
      <c r="L4" s="2" t="str">
        <f t="shared" si="0"/>
        <v>Target achieved or exceeded</v>
      </c>
    </row>
    <row r="5" spans="1:13" ht="71.25" x14ac:dyDescent="0.25">
      <c r="A5" s="4" t="s">
        <v>34</v>
      </c>
      <c r="B5" s="4" t="s">
        <v>39</v>
      </c>
      <c r="C5" s="4" t="s">
        <v>7</v>
      </c>
      <c r="D5" s="4" t="s">
        <v>13</v>
      </c>
      <c r="E5" s="5">
        <v>28</v>
      </c>
      <c r="F5" s="5">
        <v>28</v>
      </c>
      <c r="G5" s="6">
        <v>0</v>
      </c>
      <c r="H5" s="9" t="s">
        <v>193</v>
      </c>
      <c r="I5" s="4" t="s">
        <v>131</v>
      </c>
      <c r="L5" s="2" t="str">
        <f t="shared" si="0"/>
        <v>Target achieved or exceeded</v>
      </c>
    </row>
    <row r="6" spans="1:13" ht="57" x14ac:dyDescent="0.25">
      <c r="A6" s="4" t="s">
        <v>34</v>
      </c>
      <c r="B6" s="4" t="s">
        <v>40</v>
      </c>
      <c r="C6" s="4" t="s">
        <v>7</v>
      </c>
      <c r="D6" s="4" t="s">
        <v>8</v>
      </c>
      <c r="E6" s="5">
        <v>100</v>
      </c>
      <c r="F6" s="5">
        <v>100</v>
      </c>
      <c r="G6" s="6">
        <v>0</v>
      </c>
      <c r="H6" s="9" t="s">
        <v>193</v>
      </c>
      <c r="I6" s="4" t="s">
        <v>207</v>
      </c>
      <c r="L6" s="2" t="str">
        <f t="shared" si="0"/>
        <v>Target achieved or exceeded</v>
      </c>
    </row>
    <row r="7" spans="1:13" ht="128.25" x14ac:dyDescent="0.25">
      <c r="A7" s="4" t="s">
        <v>34</v>
      </c>
      <c r="B7" s="4" t="s">
        <v>41</v>
      </c>
      <c r="C7" s="4" t="s">
        <v>7</v>
      </c>
      <c r="D7" s="4" t="s">
        <v>8</v>
      </c>
      <c r="E7" s="5">
        <v>470</v>
      </c>
      <c r="F7" s="5">
        <v>629</v>
      </c>
      <c r="G7" s="6">
        <v>0.33829787234042552</v>
      </c>
      <c r="H7" s="9" t="s">
        <v>193</v>
      </c>
      <c r="I7" s="4" t="s">
        <v>206</v>
      </c>
      <c r="L7" s="2" t="str">
        <f t="shared" si="0"/>
        <v>Target achieved or exceeded</v>
      </c>
    </row>
    <row r="8" spans="1:13" ht="128.25" x14ac:dyDescent="0.25">
      <c r="A8" s="4" t="s">
        <v>34</v>
      </c>
      <c r="B8" s="4" t="s">
        <v>42</v>
      </c>
      <c r="C8" s="4" t="s">
        <v>7</v>
      </c>
      <c r="D8" s="4" t="s">
        <v>8</v>
      </c>
      <c r="E8" s="5">
        <v>730</v>
      </c>
      <c r="F8" s="5">
        <v>959</v>
      </c>
      <c r="G8" s="6">
        <v>0.3136986301369864</v>
      </c>
      <c r="H8" s="9" t="s">
        <v>193</v>
      </c>
      <c r="I8" s="4" t="s">
        <v>205</v>
      </c>
      <c r="L8" s="2" t="str">
        <f t="shared" si="0"/>
        <v>Target achieved or exceeded</v>
      </c>
    </row>
    <row r="9" spans="1:13" ht="142.5" x14ac:dyDescent="0.25">
      <c r="A9" s="4" t="s">
        <v>34</v>
      </c>
      <c r="B9" s="4" t="s">
        <v>43</v>
      </c>
      <c r="C9" s="4" t="s">
        <v>7</v>
      </c>
      <c r="D9" s="4" t="s">
        <v>8</v>
      </c>
      <c r="E9" s="11">
        <v>1950</v>
      </c>
      <c r="F9" s="11">
        <v>3185</v>
      </c>
      <c r="G9" s="6">
        <v>0.6333333333333333</v>
      </c>
      <c r="H9" s="9" t="s">
        <v>193</v>
      </c>
      <c r="I9" s="4" t="s">
        <v>204</v>
      </c>
      <c r="L9" s="2" t="str">
        <f t="shared" si="0"/>
        <v>Target achieved or exceeded</v>
      </c>
    </row>
    <row r="10" spans="1:13" ht="128.25" x14ac:dyDescent="0.25">
      <c r="A10" s="4" t="s">
        <v>34</v>
      </c>
      <c r="B10" s="4" t="s">
        <v>44</v>
      </c>
      <c r="C10" s="4" t="s">
        <v>12</v>
      </c>
      <c r="D10" s="4" t="s">
        <v>45</v>
      </c>
      <c r="E10" s="5">
        <v>83</v>
      </c>
      <c r="F10" s="5">
        <v>82</v>
      </c>
      <c r="G10" s="6">
        <v>-1.2048192771084376E-2</v>
      </c>
      <c r="H10" s="9" t="s">
        <v>201</v>
      </c>
      <c r="I10" s="4" t="s">
        <v>203</v>
      </c>
      <c r="L10" s="2" t="str">
        <f t="shared" si="0"/>
        <v>Target not achieved — less than 5% variance</v>
      </c>
    </row>
    <row r="11" spans="1:13" ht="114" x14ac:dyDescent="0.25">
      <c r="A11" s="4" t="s">
        <v>34</v>
      </c>
      <c r="B11" s="4" t="s">
        <v>46</v>
      </c>
      <c r="C11" s="4" t="s">
        <v>12</v>
      </c>
      <c r="D11" s="4" t="s">
        <v>13</v>
      </c>
      <c r="E11" s="5">
        <v>43.9</v>
      </c>
      <c r="F11" s="5">
        <v>40.700000000000003</v>
      </c>
      <c r="G11" s="8">
        <v>-7.2892938496583071E-2</v>
      </c>
      <c r="H11" s="9" t="s">
        <v>193</v>
      </c>
      <c r="I11" s="4" t="s">
        <v>132</v>
      </c>
      <c r="L11" s="2" t="str">
        <f t="shared" si="0"/>
        <v>Target achieved or exceeded</v>
      </c>
    </row>
    <row r="12" spans="1:13" ht="199.5" x14ac:dyDescent="0.25">
      <c r="A12" s="4" t="s">
        <v>34</v>
      </c>
      <c r="B12" s="4" t="s">
        <v>47</v>
      </c>
      <c r="C12" s="4" t="s">
        <v>12</v>
      </c>
      <c r="D12" s="4" t="s">
        <v>13</v>
      </c>
      <c r="E12" s="5">
        <v>33.4</v>
      </c>
      <c r="F12" s="5">
        <v>30.1</v>
      </c>
      <c r="G12" s="8">
        <v>-9.8802395209580784E-2</v>
      </c>
      <c r="H12" s="9" t="s">
        <v>201</v>
      </c>
      <c r="I12" s="4" t="s">
        <v>133</v>
      </c>
      <c r="L12" s="2" t="str">
        <f t="shared" si="0"/>
        <v>Target not achieved — less than 5% variance</v>
      </c>
    </row>
    <row r="13" spans="1:13" ht="114" x14ac:dyDescent="0.25">
      <c r="A13" s="4" t="s">
        <v>34</v>
      </c>
      <c r="B13" s="4" t="s">
        <v>48</v>
      </c>
      <c r="C13" s="4" t="s">
        <v>12</v>
      </c>
      <c r="D13" s="4" t="s">
        <v>13</v>
      </c>
      <c r="E13" s="5">
        <v>48.7</v>
      </c>
      <c r="F13" s="5">
        <v>48.9</v>
      </c>
      <c r="G13" s="8">
        <v>4.1067761806981018E-3</v>
      </c>
      <c r="H13" s="9" t="s">
        <v>193</v>
      </c>
      <c r="I13" s="4" t="s">
        <v>134</v>
      </c>
      <c r="L13" s="2" t="str">
        <f t="shared" si="0"/>
        <v>Target achieved or exceeded</v>
      </c>
    </row>
    <row r="14" spans="1:13" ht="114" x14ac:dyDescent="0.25">
      <c r="A14" s="4" t="s">
        <v>34</v>
      </c>
      <c r="B14" s="4" t="s">
        <v>49</v>
      </c>
      <c r="C14" s="4" t="s">
        <v>12</v>
      </c>
      <c r="D14" s="4" t="s">
        <v>13</v>
      </c>
      <c r="E14" s="12">
        <v>40</v>
      </c>
      <c r="F14" s="5">
        <v>37.5</v>
      </c>
      <c r="G14" s="8">
        <v>-6.25E-2</v>
      </c>
      <c r="H14" s="9" t="s">
        <v>193</v>
      </c>
      <c r="I14" s="4" t="s">
        <v>135</v>
      </c>
      <c r="L14" s="2" t="str">
        <f t="shared" si="0"/>
        <v>Target achieved or exceeded</v>
      </c>
    </row>
    <row r="15" spans="1:13" ht="114" x14ac:dyDescent="0.25">
      <c r="A15" s="4" t="s">
        <v>34</v>
      </c>
      <c r="B15" s="4" t="s">
        <v>50</v>
      </c>
      <c r="C15" s="4" t="s">
        <v>12</v>
      </c>
      <c r="D15" s="4" t="s">
        <v>13</v>
      </c>
      <c r="E15" s="5">
        <v>68.5</v>
      </c>
      <c r="F15" s="5">
        <v>67.8</v>
      </c>
      <c r="G15" s="8">
        <v>-1.0218978102189857E-2</v>
      </c>
      <c r="H15" s="9" t="s">
        <v>193</v>
      </c>
      <c r="I15" s="4" t="s">
        <v>136</v>
      </c>
      <c r="L15" s="2" t="str">
        <f t="shared" si="0"/>
        <v>Target achieved or exceeded</v>
      </c>
    </row>
    <row r="16" spans="1:13" ht="199.5" x14ac:dyDescent="0.25">
      <c r="A16" s="4" t="s">
        <v>34</v>
      </c>
      <c r="B16" s="4" t="s">
        <v>51</v>
      </c>
      <c r="C16" s="4" t="s">
        <v>12</v>
      </c>
      <c r="D16" s="4" t="s">
        <v>13</v>
      </c>
      <c r="E16" s="5">
        <v>62.3</v>
      </c>
      <c r="F16" s="12">
        <v>61</v>
      </c>
      <c r="G16" s="8">
        <v>-2.0866773675762396E-2</v>
      </c>
      <c r="H16" s="9" t="s">
        <v>201</v>
      </c>
      <c r="I16" s="4" t="s">
        <v>137</v>
      </c>
      <c r="L16" s="2" t="str">
        <f t="shared" si="0"/>
        <v>Target not achieved — less than 5% variance</v>
      </c>
    </row>
    <row r="17" spans="1:12" ht="199.5" x14ac:dyDescent="0.25">
      <c r="A17" s="4" t="s">
        <v>34</v>
      </c>
      <c r="B17" s="4" t="s">
        <v>52</v>
      </c>
      <c r="C17" s="4" t="s">
        <v>12</v>
      </c>
      <c r="D17" s="4" t="s">
        <v>13</v>
      </c>
      <c r="E17" s="12">
        <v>77</v>
      </c>
      <c r="F17" s="5">
        <v>75.599999999999994</v>
      </c>
      <c r="G17" s="8">
        <v>-1.8181818181818299E-2</v>
      </c>
      <c r="H17" s="9" t="s">
        <v>201</v>
      </c>
      <c r="I17" s="4" t="s">
        <v>138</v>
      </c>
      <c r="L17" s="2" t="str">
        <f t="shared" si="0"/>
        <v>Target not achieved — less than 5% variance</v>
      </c>
    </row>
    <row r="18" spans="1:12" ht="114" x14ac:dyDescent="0.25">
      <c r="A18" s="4" t="s">
        <v>34</v>
      </c>
      <c r="B18" s="4" t="s">
        <v>53</v>
      </c>
      <c r="C18" s="4" t="s">
        <v>12</v>
      </c>
      <c r="D18" s="4" t="s">
        <v>13</v>
      </c>
      <c r="E18" s="5">
        <v>64.5</v>
      </c>
      <c r="F18" s="5">
        <v>66.2</v>
      </c>
      <c r="G18" s="8">
        <v>2.635658914728678E-2</v>
      </c>
      <c r="H18" s="9" t="s">
        <v>193</v>
      </c>
      <c r="I18" s="4" t="s">
        <v>139</v>
      </c>
      <c r="L18" s="2" t="str">
        <f t="shared" si="0"/>
        <v>Target achieved or exceeded</v>
      </c>
    </row>
    <row r="19" spans="1:12" ht="114" x14ac:dyDescent="0.25">
      <c r="A19" s="4" t="s">
        <v>34</v>
      </c>
      <c r="B19" s="4" t="s">
        <v>54</v>
      </c>
      <c r="C19" s="4" t="s">
        <v>12</v>
      </c>
      <c r="D19" s="4" t="s">
        <v>13</v>
      </c>
      <c r="E19" s="5">
        <v>41.5</v>
      </c>
      <c r="F19" s="5">
        <v>40.700000000000003</v>
      </c>
      <c r="G19" s="8">
        <v>-1.9277108433734869E-2</v>
      </c>
      <c r="H19" s="9" t="s">
        <v>193</v>
      </c>
      <c r="I19" s="4" t="s">
        <v>140</v>
      </c>
      <c r="L19" s="2" t="str">
        <f t="shared" si="0"/>
        <v>Target achieved or exceeded</v>
      </c>
    </row>
    <row r="20" spans="1:12" ht="114" x14ac:dyDescent="0.25">
      <c r="A20" s="4" t="s">
        <v>34</v>
      </c>
      <c r="B20" s="4" t="s">
        <v>55</v>
      </c>
      <c r="C20" s="4" t="s">
        <v>12</v>
      </c>
      <c r="D20" s="4" t="s">
        <v>13</v>
      </c>
      <c r="E20" s="5">
        <v>32.9</v>
      </c>
      <c r="F20" s="5">
        <v>31.7</v>
      </c>
      <c r="G20" s="8">
        <v>-3.6474164133738607E-2</v>
      </c>
      <c r="H20" s="9" t="s">
        <v>201</v>
      </c>
      <c r="I20" s="4" t="s">
        <v>141</v>
      </c>
      <c r="L20" s="2" t="str">
        <f t="shared" si="0"/>
        <v>Target not achieved — less than 5% variance</v>
      </c>
    </row>
    <row r="21" spans="1:12" ht="114" x14ac:dyDescent="0.25">
      <c r="A21" s="4" t="s">
        <v>34</v>
      </c>
      <c r="B21" s="4" t="s">
        <v>56</v>
      </c>
      <c r="C21" s="4" t="s">
        <v>12</v>
      </c>
      <c r="D21" s="4" t="s">
        <v>13</v>
      </c>
      <c r="E21" s="5">
        <v>54.6</v>
      </c>
      <c r="F21" s="5">
        <v>54.1</v>
      </c>
      <c r="G21" s="8">
        <v>-9.157509157509125E-3</v>
      </c>
      <c r="H21" s="9" t="s">
        <v>193</v>
      </c>
      <c r="I21" s="4" t="s">
        <v>142</v>
      </c>
      <c r="L21" s="2" t="str">
        <f t="shared" si="0"/>
        <v>Target achieved or exceeded</v>
      </c>
    </row>
    <row r="22" spans="1:12" ht="114" x14ac:dyDescent="0.25">
      <c r="A22" s="4" t="s">
        <v>34</v>
      </c>
      <c r="B22" s="4" t="s">
        <v>57</v>
      </c>
      <c r="C22" s="4" t="s">
        <v>12</v>
      </c>
      <c r="D22" s="4" t="s">
        <v>13</v>
      </c>
      <c r="E22" s="5">
        <v>38.700000000000003</v>
      </c>
      <c r="F22" s="5">
        <v>38.299999999999997</v>
      </c>
      <c r="G22" s="8">
        <v>-1.0335917312661591E-2</v>
      </c>
      <c r="H22" s="9" t="s">
        <v>193</v>
      </c>
      <c r="I22" s="4" t="s">
        <v>143</v>
      </c>
      <c r="L22" s="2" t="str">
        <f t="shared" si="0"/>
        <v>Target achieved or exceeded</v>
      </c>
    </row>
    <row r="23" spans="1:12" ht="85.5" x14ac:dyDescent="0.25">
      <c r="A23" s="4" t="s">
        <v>34</v>
      </c>
      <c r="B23" s="4" t="s">
        <v>58</v>
      </c>
      <c r="C23" s="4" t="s">
        <v>12</v>
      </c>
      <c r="D23" s="4" t="s">
        <v>200</v>
      </c>
      <c r="E23" s="5">
        <v>4.4000000000000004</v>
      </c>
      <c r="F23" s="5">
        <v>4.4000000000000004</v>
      </c>
      <c r="G23" s="6">
        <v>0</v>
      </c>
      <c r="H23" s="9" t="s">
        <v>193</v>
      </c>
      <c r="I23" s="4" t="s">
        <v>202</v>
      </c>
      <c r="L23" s="2" t="str">
        <f t="shared" si="0"/>
        <v>Target achieved or exceeded</v>
      </c>
    </row>
    <row r="24" spans="1:12" ht="42.75" x14ac:dyDescent="0.25">
      <c r="A24" s="4" t="s">
        <v>34</v>
      </c>
      <c r="B24" s="4" t="s">
        <v>60</v>
      </c>
      <c r="C24" s="4" t="s">
        <v>21</v>
      </c>
      <c r="D24" s="4" t="s">
        <v>22</v>
      </c>
      <c r="E24" s="13">
        <v>4930.8999999999996</v>
      </c>
      <c r="F24" s="13">
        <v>4886.8999999999996</v>
      </c>
      <c r="G24" s="6">
        <v>-8.9233202863574501E-3</v>
      </c>
      <c r="H24" s="9" t="s">
        <v>193</v>
      </c>
      <c r="I24" s="4"/>
      <c r="L24" s="2" t="str">
        <f t="shared" si="0"/>
        <v>Target achieved or exceeded</v>
      </c>
    </row>
    <row r="31" spans="1:12" x14ac:dyDescent="0.25">
      <c r="G31" s="3"/>
    </row>
    <row r="35" spans="7:12" x14ac:dyDescent="0.25">
      <c r="G35" s="3"/>
    </row>
    <row r="44" spans="7:12" x14ac:dyDescent="0.25">
      <c r="L44" s="3" t="s">
        <v>122</v>
      </c>
    </row>
    <row r="46" spans="7:12" x14ac:dyDescent="0.25">
      <c r="L46" t="s">
        <v>123</v>
      </c>
    </row>
    <row r="47" spans="7:12" x14ac:dyDescent="0.25">
      <c r="L47" t="s">
        <v>5</v>
      </c>
    </row>
    <row r="48" spans="7:12" x14ac:dyDescent="0.25">
      <c r="L48" t="s">
        <v>23</v>
      </c>
    </row>
    <row r="49" spans="12:12" x14ac:dyDescent="0.25">
      <c r="L49" t="s">
        <v>34</v>
      </c>
    </row>
    <row r="50" spans="12:12" x14ac:dyDescent="0.25">
      <c r="L50" t="s">
        <v>61</v>
      </c>
    </row>
    <row r="51" spans="12:12" x14ac:dyDescent="0.25">
      <c r="L51" t="s">
        <v>90</v>
      </c>
    </row>
    <row r="52" spans="12:12" x14ac:dyDescent="0.25">
      <c r="L52" t="s">
        <v>107</v>
      </c>
    </row>
    <row r="53" spans="12:12" x14ac:dyDescent="0.25">
      <c r="L53" t="s">
        <v>118</v>
      </c>
    </row>
    <row r="55" spans="12:12" x14ac:dyDescent="0.25">
      <c r="L55" t="s">
        <v>21</v>
      </c>
    </row>
  </sheetData>
  <autoFilter ref="A1:M35"/>
  <conditionalFormatting sqref="E2:F24 G23:G24 G2:G10">
    <cfRule type="expression" dxfId="175" priority="69">
      <formula>$L2="N"</formula>
    </cfRule>
    <cfRule type="expression" dxfId="174" priority="70">
      <formula>$L2="Y"</formula>
    </cfRule>
  </conditionalFormatting>
  <conditionalFormatting sqref="H4">
    <cfRule type="expression" dxfId="173" priority="45">
      <formula>$L4="N"</formula>
    </cfRule>
    <cfRule type="expression" dxfId="172" priority="46">
      <formula>$L4="Y"</formula>
    </cfRule>
  </conditionalFormatting>
  <conditionalFormatting sqref="H5">
    <cfRule type="expression" dxfId="171" priority="43">
      <formula>$L5="N"</formula>
    </cfRule>
    <cfRule type="expression" dxfId="170" priority="44">
      <formula>$L5="Y"</formula>
    </cfRule>
  </conditionalFormatting>
  <conditionalFormatting sqref="H6">
    <cfRule type="expression" dxfId="169" priority="41">
      <formula>$L6="N"</formula>
    </cfRule>
    <cfRule type="expression" dxfId="168" priority="42">
      <formula>$L6="Y"</formula>
    </cfRule>
  </conditionalFormatting>
  <conditionalFormatting sqref="H7">
    <cfRule type="expression" dxfId="167" priority="39">
      <formula>$L7="N"</formula>
    </cfRule>
    <cfRule type="expression" dxfId="166" priority="40">
      <formula>$L7="Y"</formula>
    </cfRule>
  </conditionalFormatting>
  <conditionalFormatting sqref="H8">
    <cfRule type="expression" dxfId="165" priority="37">
      <formula>$L8="N"</formula>
    </cfRule>
    <cfRule type="expression" dxfId="164" priority="38">
      <formula>$L8="Y"</formula>
    </cfRule>
  </conditionalFormatting>
  <conditionalFormatting sqref="H9">
    <cfRule type="expression" dxfId="163" priority="35">
      <formula>$L9="N"</formula>
    </cfRule>
    <cfRule type="expression" dxfId="162" priority="36">
      <formula>$L9="Y"</formula>
    </cfRule>
  </conditionalFormatting>
  <conditionalFormatting sqref="H11">
    <cfRule type="expression" dxfId="161" priority="33">
      <formula>$L11="N"</formula>
    </cfRule>
    <cfRule type="expression" dxfId="160" priority="34">
      <formula>$L11="Y"</formula>
    </cfRule>
  </conditionalFormatting>
  <conditionalFormatting sqref="H13">
    <cfRule type="expression" dxfId="159" priority="31">
      <formula>$L13="N"</formula>
    </cfRule>
    <cfRule type="expression" dxfId="158" priority="32">
      <formula>$L13="Y"</formula>
    </cfRule>
  </conditionalFormatting>
  <conditionalFormatting sqref="H14">
    <cfRule type="expression" dxfId="157" priority="29">
      <formula>$L14="N"</formula>
    </cfRule>
    <cfRule type="expression" dxfId="156" priority="30">
      <formula>$L14="Y"</formula>
    </cfRule>
  </conditionalFormatting>
  <conditionalFormatting sqref="H15">
    <cfRule type="expression" dxfId="155" priority="27">
      <formula>$L15="N"</formula>
    </cfRule>
    <cfRule type="expression" dxfId="154" priority="28">
      <formula>$L15="Y"</formula>
    </cfRule>
  </conditionalFormatting>
  <conditionalFormatting sqref="H18">
    <cfRule type="expression" dxfId="153" priority="25">
      <formula>$L18="N"</formula>
    </cfRule>
    <cfRule type="expression" dxfId="152" priority="26">
      <formula>$L18="Y"</formula>
    </cfRule>
  </conditionalFormatting>
  <conditionalFormatting sqref="H19">
    <cfRule type="expression" dxfId="151" priority="23">
      <formula>$L19="N"</formula>
    </cfRule>
    <cfRule type="expression" dxfId="150" priority="24">
      <formula>$L19="Y"</formula>
    </cfRule>
  </conditionalFormatting>
  <conditionalFormatting sqref="H21">
    <cfRule type="expression" dxfId="149" priority="21">
      <formula>$L21="N"</formula>
    </cfRule>
    <cfRule type="expression" dxfId="148" priority="22">
      <formula>$L21="Y"</formula>
    </cfRule>
  </conditionalFormatting>
  <conditionalFormatting sqref="H22">
    <cfRule type="expression" dxfId="147" priority="19">
      <formula>$L22="N"</formula>
    </cfRule>
    <cfRule type="expression" dxfId="146" priority="20">
      <formula>$L22="Y"</formula>
    </cfRule>
  </conditionalFormatting>
  <conditionalFormatting sqref="H23">
    <cfRule type="expression" dxfId="145" priority="17">
      <formula>$L23="N"</formula>
    </cfRule>
    <cfRule type="expression" dxfId="144" priority="18">
      <formula>$L23="Y"</formula>
    </cfRule>
  </conditionalFormatting>
  <conditionalFormatting sqref="H24">
    <cfRule type="expression" dxfId="143" priority="15">
      <formula>$L24="N"</formula>
    </cfRule>
    <cfRule type="expression" dxfId="142" priority="16">
      <formula>$L24="Y"</formula>
    </cfRule>
  </conditionalFormatting>
  <conditionalFormatting sqref="H2">
    <cfRule type="expression" dxfId="141" priority="13">
      <formula>$L2="N"</formula>
    </cfRule>
    <cfRule type="expression" dxfId="140" priority="14">
      <formula>$L2="Y"</formula>
    </cfRule>
  </conditionalFormatting>
  <conditionalFormatting sqref="H3">
    <cfRule type="expression" dxfId="139" priority="11">
      <formula>$L3="N"</formula>
    </cfRule>
    <cfRule type="expression" dxfId="138" priority="12">
      <formula>$L3="Y"</formula>
    </cfRule>
  </conditionalFormatting>
  <conditionalFormatting sqref="H10">
    <cfRule type="expression" dxfId="137" priority="9">
      <formula>$L10="N"</formula>
    </cfRule>
    <cfRule type="expression" dxfId="136" priority="10">
      <formula>$L10="Y"</formula>
    </cfRule>
  </conditionalFormatting>
  <conditionalFormatting sqref="H12">
    <cfRule type="expression" dxfId="135" priority="7">
      <formula>$L12="N"</formula>
    </cfRule>
    <cfRule type="expression" dxfId="134" priority="8">
      <formula>$L12="Y"</formula>
    </cfRule>
  </conditionalFormatting>
  <conditionalFormatting sqref="H16">
    <cfRule type="expression" dxfId="133" priority="5">
      <formula>$L16="N"</formula>
    </cfRule>
    <cfRule type="expression" dxfId="132" priority="6">
      <formula>$L16="Y"</formula>
    </cfRule>
  </conditionalFormatting>
  <conditionalFormatting sqref="H17">
    <cfRule type="expression" dxfId="131" priority="3">
      <formula>$L17="N"</formula>
    </cfRule>
    <cfRule type="expression" dxfId="130" priority="4">
      <formula>$L17="Y"</formula>
    </cfRule>
  </conditionalFormatting>
  <conditionalFormatting sqref="H20">
    <cfRule type="expression" dxfId="129" priority="1">
      <formula>$L20="N"</formula>
    </cfRule>
    <cfRule type="expression" dxfId="128" priority="2">
      <formula>$L20="Y"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zoomScaleNormal="100" workbookViewId="0">
      <pane xSplit="2" ySplit="1" topLeftCell="C15" activePane="bottomRight" state="frozen"/>
      <selection pane="topRight"/>
      <selection pane="bottomLeft"/>
      <selection pane="bottomRight" activeCell="H16" sqref="H16"/>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114" x14ac:dyDescent="0.25">
      <c r="A2" s="4" t="s">
        <v>61</v>
      </c>
      <c r="B2" s="4" t="s">
        <v>62</v>
      </c>
      <c r="C2" s="4" t="s">
        <v>7</v>
      </c>
      <c r="D2" s="4" t="s">
        <v>22</v>
      </c>
      <c r="E2" s="5">
        <v>385.8</v>
      </c>
      <c r="F2" s="5">
        <v>355.1</v>
      </c>
      <c r="G2" s="8">
        <v>-7.9574909279419348E-2</v>
      </c>
      <c r="H2" s="9" t="s">
        <v>193</v>
      </c>
      <c r="I2" s="4" t="s">
        <v>144</v>
      </c>
      <c r="L2" s="2" t="str">
        <f t="shared" ref="L2:L27" si="0">H2</f>
        <v>Target achieved or exceeded</v>
      </c>
    </row>
    <row r="3" spans="1:13" ht="57" x14ac:dyDescent="0.25">
      <c r="A3" s="4" t="s">
        <v>61</v>
      </c>
      <c r="B3" s="4" t="s">
        <v>63</v>
      </c>
      <c r="C3" s="4" t="s">
        <v>7</v>
      </c>
      <c r="D3" s="4" t="s">
        <v>8</v>
      </c>
      <c r="E3" s="11">
        <v>19000</v>
      </c>
      <c r="F3" s="11">
        <v>18946</v>
      </c>
      <c r="G3" s="8">
        <v>-2.842105263157868E-3</v>
      </c>
      <c r="H3" s="9" t="s">
        <v>201</v>
      </c>
      <c r="I3" s="4" t="s">
        <v>145</v>
      </c>
      <c r="L3" s="2" t="str">
        <f t="shared" si="0"/>
        <v>Target not achieved — less than 5% variance</v>
      </c>
    </row>
    <row r="4" spans="1:13" ht="57" x14ac:dyDescent="0.25">
      <c r="A4" s="4" t="s">
        <v>61</v>
      </c>
      <c r="B4" s="4" t="s">
        <v>64</v>
      </c>
      <c r="C4" s="4" t="s">
        <v>7</v>
      </c>
      <c r="D4" s="4" t="s">
        <v>8</v>
      </c>
      <c r="E4" s="11">
        <v>47000</v>
      </c>
      <c r="F4" s="11">
        <v>46872</v>
      </c>
      <c r="G4" s="8">
        <v>-2.7234042553191395E-3</v>
      </c>
      <c r="H4" s="9" t="s">
        <v>201</v>
      </c>
      <c r="I4" s="4" t="s">
        <v>146</v>
      </c>
      <c r="L4" s="2" t="str">
        <f t="shared" si="0"/>
        <v>Target not achieved — less than 5% variance</v>
      </c>
    </row>
    <row r="5" spans="1:13" ht="99.75" x14ac:dyDescent="0.25">
      <c r="A5" s="4" t="s">
        <v>61</v>
      </c>
      <c r="B5" s="4" t="s">
        <v>65</v>
      </c>
      <c r="C5" s="4" t="s">
        <v>7</v>
      </c>
      <c r="D5" s="4" t="s">
        <v>8</v>
      </c>
      <c r="E5" s="11">
        <v>3538</v>
      </c>
      <c r="F5" s="11">
        <v>3243</v>
      </c>
      <c r="G5" s="8">
        <v>-8.3380440927077415E-2</v>
      </c>
      <c r="H5" s="9" t="s">
        <v>195</v>
      </c>
      <c r="I5" s="4" t="s">
        <v>147</v>
      </c>
      <c r="L5" s="2" t="str">
        <f t="shared" si="0"/>
        <v>Target not achieved — more than 5% variance</v>
      </c>
    </row>
    <row r="6" spans="1:13" ht="114" x14ac:dyDescent="0.25">
      <c r="A6" s="4" t="s">
        <v>61</v>
      </c>
      <c r="B6" s="4" t="s">
        <v>66</v>
      </c>
      <c r="C6" s="4" t="s">
        <v>7</v>
      </c>
      <c r="D6" s="4" t="s">
        <v>13</v>
      </c>
      <c r="E6" s="12">
        <v>95</v>
      </c>
      <c r="F6" s="5">
        <v>94.5</v>
      </c>
      <c r="G6" s="8">
        <v>-5.2631578947368585E-3</v>
      </c>
      <c r="H6" s="9" t="s">
        <v>201</v>
      </c>
      <c r="I6" s="4" t="s">
        <v>148</v>
      </c>
      <c r="L6" s="2" t="str">
        <f t="shared" si="0"/>
        <v>Target not achieved — less than 5% variance</v>
      </c>
    </row>
    <row r="7" spans="1:13" ht="42.75" x14ac:dyDescent="0.25">
      <c r="A7" s="4" t="s">
        <v>61</v>
      </c>
      <c r="B7" s="4" t="s">
        <v>67</v>
      </c>
      <c r="C7" s="4" t="s">
        <v>7</v>
      </c>
      <c r="D7" s="4" t="s">
        <v>8</v>
      </c>
      <c r="E7" s="11">
        <v>8500</v>
      </c>
      <c r="F7" s="11">
        <v>8500</v>
      </c>
      <c r="G7" s="8">
        <v>0</v>
      </c>
      <c r="H7" s="9" t="s">
        <v>193</v>
      </c>
      <c r="I7" s="4" t="s">
        <v>149</v>
      </c>
      <c r="L7" s="2" t="str">
        <f t="shared" si="0"/>
        <v>Target achieved or exceeded</v>
      </c>
    </row>
    <row r="8" spans="1:13" ht="114" x14ac:dyDescent="0.25">
      <c r="A8" s="4" t="s">
        <v>61</v>
      </c>
      <c r="B8" s="4" t="s">
        <v>68</v>
      </c>
      <c r="C8" s="4" t="s">
        <v>7</v>
      </c>
      <c r="D8" s="4" t="s">
        <v>13</v>
      </c>
      <c r="E8" s="5">
        <v>35</v>
      </c>
      <c r="F8" s="5">
        <v>34</v>
      </c>
      <c r="G8" s="8">
        <v>-2.8571428571428581E-2</v>
      </c>
      <c r="H8" s="9" t="s">
        <v>201</v>
      </c>
      <c r="I8" s="4" t="s">
        <v>150</v>
      </c>
      <c r="L8" s="2" t="str">
        <f t="shared" si="0"/>
        <v>Target not achieved — less than 5% variance</v>
      </c>
    </row>
    <row r="9" spans="1:13" ht="185.25" x14ac:dyDescent="0.25">
      <c r="A9" s="4" t="s">
        <v>61</v>
      </c>
      <c r="B9" s="4" t="s">
        <v>69</v>
      </c>
      <c r="C9" s="4" t="s">
        <v>12</v>
      </c>
      <c r="D9" s="4" t="s">
        <v>8</v>
      </c>
      <c r="E9" s="5">
        <v>16.100000000000001</v>
      </c>
      <c r="F9" s="5">
        <v>16.600000000000001</v>
      </c>
      <c r="G9" s="8">
        <v>-3.0120481927710885E-2</v>
      </c>
      <c r="H9" s="9" t="s">
        <v>201</v>
      </c>
      <c r="I9" s="4" t="s">
        <v>151</v>
      </c>
      <c r="L9" s="2" t="str">
        <f t="shared" si="0"/>
        <v>Target not achieved — less than 5% variance</v>
      </c>
    </row>
    <row r="10" spans="1:13" ht="185.25" x14ac:dyDescent="0.25">
      <c r="A10" s="4" t="s">
        <v>61</v>
      </c>
      <c r="B10" s="4" t="s">
        <v>70</v>
      </c>
      <c r="C10" s="4" t="s">
        <v>12</v>
      </c>
      <c r="D10" s="4" t="s">
        <v>8</v>
      </c>
      <c r="E10" s="12">
        <v>19</v>
      </c>
      <c r="F10" s="5">
        <v>19.7</v>
      </c>
      <c r="G10" s="8">
        <v>-3.5532994923857864E-2</v>
      </c>
      <c r="H10" s="9" t="s">
        <v>201</v>
      </c>
      <c r="I10" s="4" t="s">
        <v>151</v>
      </c>
      <c r="L10" s="2" t="str">
        <f t="shared" si="0"/>
        <v>Target not achieved — less than 5% variance</v>
      </c>
    </row>
    <row r="11" spans="1:13" ht="42.75" x14ac:dyDescent="0.25">
      <c r="A11" s="4" t="s">
        <v>61</v>
      </c>
      <c r="B11" s="4" t="s">
        <v>71</v>
      </c>
      <c r="C11" s="4" t="s">
        <v>12</v>
      </c>
      <c r="D11" s="4" t="s">
        <v>8</v>
      </c>
      <c r="E11" s="5">
        <v>29</v>
      </c>
      <c r="F11" s="5">
        <v>29</v>
      </c>
      <c r="G11" s="8">
        <v>0</v>
      </c>
      <c r="H11" s="9" t="s">
        <v>193</v>
      </c>
      <c r="I11" s="4" t="s">
        <v>152</v>
      </c>
      <c r="L11" s="2" t="str">
        <f t="shared" si="0"/>
        <v>Target achieved or exceeded</v>
      </c>
    </row>
    <row r="12" spans="1:13" ht="57" x14ac:dyDescent="0.25">
      <c r="A12" s="4" t="s">
        <v>61</v>
      </c>
      <c r="B12" s="4" t="s">
        <v>72</v>
      </c>
      <c r="C12" s="4" t="s">
        <v>12</v>
      </c>
      <c r="D12" s="4" t="s">
        <v>45</v>
      </c>
      <c r="E12" s="5">
        <v>76</v>
      </c>
      <c r="F12" s="5">
        <v>77</v>
      </c>
      <c r="G12" s="8">
        <v>1.3157894736842035E-2</v>
      </c>
      <c r="H12" s="9" t="s">
        <v>193</v>
      </c>
      <c r="I12" s="4" t="s">
        <v>153</v>
      </c>
      <c r="L12" s="2" t="str">
        <f t="shared" si="0"/>
        <v>Target achieved or exceeded</v>
      </c>
    </row>
    <row r="13" spans="1:13" ht="114" x14ac:dyDescent="0.25">
      <c r="A13" s="4" t="s">
        <v>61</v>
      </c>
      <c r="B13" s="4" t="s">
        <v>73</v>
      </c>
      <c r="C13" s="4" t="s">
        <v>12</v>
      </c>
      <c r="D13" s="4" t="s">
        <v>13</v>
      </c>
      <c r="E13" s="5">
        <v>26.4</v>
      </c>
      <c r="F13" s="5">
        <v>29.1</v>
      </c>
      <c r="G13" s="8">
        <v>0.10227272727272729</v>
      </c>
      <c r="H13" s="9" t="s">
        <v>193</v>
      </c>
      <c r="I13" s="4" t="s">
        <v>154</v>
      </c>
      <c r="L13" s="2" t="str">
        <f t="shared" si="0"/>
        <v>Target achieved or exceeded</v>
      </c>
    </row>
    <row r="14" spans="1:13" ht="199.5" x14ac:dyDescent="0.25">
      <c r="A14" s="4" t="s">
        <v>61</v>
      </c>
      <c r="B14" s="4" t="s">
        <v>74</v>
      </c>
      <c r="C14" s="4" t="s">
        <v>12</v>
      </c>
      <c r="D14" s="4" t="s">
        <v>13</v>
      </c>
      <c r="E14" s="5">
        <v>25.2</v>
      </c>
      <c r="F14" s="5">
        <v>19.899999999999999</v>
      </c>
      <c r="G14" s="8">
        <v>-0.21031746031746035</v>
      </c>
      <c r="H14" s="9" t="s">
        <v>195</v>
      </c>
      <c r="I14" s="4" t="s">
        <v>155</v>
      </c>
      <c r="L14" s="2" t="str">
        <f t="shared" si="0"/>
        <v>Target not achieved — more than 5% variance</v>
      </c>
    </row>
    <row r="15" spans="1:13" ht="114" x14ac:dyDescent="0.25">
      <c r="A15" s="4" t="s">
        <v>61</v>
      </c>
      <c r="B15" s="4" t="s">
        <v>75</v>
      </c>
      <c r="C15" s="4" t="s">
        <v>12</v>
      </c>
      <c r="D15" s="4" t="s">
        <v>13</v>
      </c>
      <c r="E15" s="5">
        <v>29.2</v>
      </c>
      <c r="F15" s="5">
        <v>28.6</v>
      </c>
      <c r="G15" s="8">
        <v>-2.0547945205479423E-2</v>
      </c>
      <c r="H15" s="9" t="s">
        <v>193</v>
      </c>
      <c r="I15" s="4" t="s">
        <v>156</v>
      </c>
      <c r="L15" s="2" t="str">
        <f t="shared" si="0"/>
        <v>Target achieved or exceeded</v>
      </c>
    </row>
    <row r="16" spans="1:13" ht="213.75" x14ac:dyDescent="0.25">
      <c r="A16" s="4" t="s">
        <v>61</v>
      </c>
      <c r="B16" s="4" t="s">
        <v>76</v>
      </c>
      <c r="C16" s="4" t="s">
        <v>12</v>
      </c>
      <c r="D16" s="4" t="s">
        <v>13</v>
      </c>
      <c r="E16" s="5">
        <v>26.3</v>
      </c>
      <c r="F16" s="5">
        <v>21.4</v>
      </c>
      <c r="G16" s="8">
        <v>-0.18631178707224338</v>
      </c>
      <c r="H16" s="9" t="s">
        <v>195</v>
      </c>
      <c r="I16" s="4" t="s">
        <v>157</v>
      </c>
      <c r="L16" s="2" t="str">
        <f t="shared" si="0"/>
        <v>Target not achieved — more than 5% variance</v>
      </c>
    </row>
    <row r="17" spans="1:13" ht="71.25" x14ac:dyDescent="0.25">
      <c r="A17" s="4" t="s">
        <v>61</v>
      </c>
      <c r="B17" s="4" t="s">
        <v>77</v>
      </c>
      <c r="C17" s="4" t="s">
        <v>12</v>
      </c>
      <c r="D17" s="4" t="s">
        <v>13</v>
      </c>
      <c r="E17" s="5">
        <v>95</v>
      </c>
      <c r="F17" s="5">
        <v>95</v>
      </c>
      <c r="G17" s="8">
        <v>0</v>
      </c>
      <c r="H17" s="9" t="s">
        <v>193</v>
      </c>
      <c r="I17" s="4" t="s">
        <v>158</v>
      </c>
      <c r="L17" s="2" t="str">
        <f t="shared" si="0"/>
        <v>Target achieved or exceeded</v>
      </c>
    </row>
    <row r="18" spans="1:13" ht="85.5" x14ac:dyDescent="0.25">
      <c r="A18" s="4" t="s">
        <v>61</v>
      </c>
      <c r="B18" s="4" t="s">
        <v>78</v>
      </c>
      <c r="C18" s="4" t="s">
        <v>12</v>
      </c>
      <c r="D18" s="4" t="s">
        <v>13</v>
      </c>
      <c r="E18" s="5">
        <v>85</v>
      </c>
      <c r="F18" s="5">
        <v>85</v>
      </c>
      <c r="G18" s="8">
        <v>0</v>
      </c>
      <c r="H18" s="9" t="s">
        <v>193</v>
      </c>
      <c r="I18" s="4" t="s">
        <v>159</v>
      </c>
      <c r="L18" s="2" t="str">
        <f t="shared" si="0"/>
        <v>Target achieved or exceeded</v>
      </c>
    </row>
    <row r="19" spans="1:13" ht="156.75" x14ac:dyDescent="0.25">
      <c r="A19" s="4" t="s">
        <v>61</v>
      </c>
      <c r="B19" s="4" t="s">
        <v>79</v>
      </c>
      <c r="C19" s="4" t="s">
        <v>12</v>
      </c>
      <c r="D19" s="4" t="s">
        <v>13</v>
      </c>
      <c r="E19" s="5">
        <v>56.4</v>
      </c>
      <c r="F19" s="5">
        <v>62.1</v>
      </c>
      <c r="G19" s="8">
        <v>0.10106382978723416</v>
      </c>
      <c r="H19" s="9" t="s">
        <v>193</v>
      </c>
      <c r="I19" s="4" t="s">
        <v>160</v>
      </c>
      <c r="L19" s="2" t="str">
        <f t="shared" si="0"/>
        <v>Target achieved or exceeded</v>
      </c>
    </row>
    <row r="20" spans="1:13" ht="199.5" x14ac:dyDescent="0.25">
      <c r="A20" s="4" t="s">
        <v>61</v>
      </c>
      <c r="B20" s="4" t="s">
        <v>80</v>
      </c>
      <c r="C20" s="4" t="s">
        <v>12</v>
      </c>
      <c r="D20" s="4" t="s">
        <v>13</v>
      </c>
      <c r="E20" s="5">
        <v>54.3</v>
      </c>
      <c r="F20" s="5">
        <v>51.5</v>
      </c>
      <c r="G20" s="8">
        <v>-5.156537753222834E-2</v>
      </c>
      <c r="H20" s="9" t="s">
        <v>201</v>
      </c>
      <c r="I20" s="4" t="s">
        <v>161</v>
      </c>
      <c r="L20" s="2" t="str">
        <f t="shared" si="0"/>
        <v>Target not achieved — less than 5% variance</v>
      </c>
    </row>
    <row r="21" spans="1:13" ht="199.5" x14ac:dyDescent="0.25">
      <c r="A21" s="4" t="s">
        <v>61</v>
      </c>
      <c r="B21" s="4" t="s">
        <v>81</v>
      </c>
      <c r="C21" s="4" t="s">
        <v>12</v>
      </c>
      <c r="D21" s="4" t="s">
        <v>13</v>
      </c>
      <c r="E21" s="12">
        <v>60</v>
      </c>
      <c r="F21" s="5">
        <v>56.9</v>
      </c>
      <c r="G21" s="8">
        <v>-5.1666666666666639E-2</v>
      </c>
      <c r="H21" s="9" t="s">
        <v>201</v>
      </c>
      <c r="I21" s="4" t="s">
        <v>162</v>
      </c>
      <c r="L21" s="2" t="str">
        <f t="shared" si="0"/>
        <v>Target not achieved — less than 5% variance</v>
      </c>
    </row>
    <row r="22" spans="1:13" ht="114" x14ac:dyDescent="0.25">
      <c r="A22" s="4" t="s">
        <v>61</v>
      </c>
      <c r="B22" s="4" t="s">
        <v>82</v>
      </c>
      <c r="C22" s="4" t="s">
        <v>12</v>
      </c>
      <c r="D22" s="4" t="s">
        <v>13</v>
      </c>
      <c r="E22" s="5">
        <v>50.4</v>
      </c>
      <c r="F22" s="5">
        <v>48.9</v>
      </c>
      <c r="G22" s="8">
        <v>-2.9761904761904767E-2</v>
      </c>
      <c r="H22" s="9" t="s">
        <v>193</v>
      </c>
      <c r="I22" s="4" t="s">
        <v>163</v>
      </c>
      <c r="L22" s="2" t="str">
        <f t="shared" si="0"/>
        <v>Target achieved or exceeded</v>
      </c>
    </row>
    <row r="23" spans="1:13" ht="156.75" x14ac:dyDescent="0.25">
      <c r="A23" s="4" t="s">
        <v>61</v>
      </c>
      <c r="B23" s="4" t="s">
        <v>83</v>
      </c>
      <c r="C23" s="4" t="s">
        <v>12</v>
      </c>
      <c r="D23" s="4" t="s">
        <v>13</v>
      </c>
      <c r="E23" s="12">
        <v>28</v>
      </c>
      <c r="F23" s="5">
        <v>32.4</v>
      </c>
      <c r="G23" s="8">
        <v>0.15714285714285703</v>
      </c>
      <c r="H23" s="9" t="s">
        <v>193</v>
      </c>
      <c r="I23" s="4" t="s">
        <v>164</v>
      </c>
      <c r="L23" s="2" t="str">
        <f t="shared" si="0"/>
        <v>Target achieved or exceeded</v>
      </c>
    </row>
    <row r="24" spans="1:13" ht="199.5" x14ac:dyDescent="0.25">
      <c r="A24" s="4" t="s">
        <v>61</v>
      </c>
      <c r="B24" s="4" t="s">
        <v>84</v>
      </c>
      <c r="C24" s="4" t="s">
        <v>12</v>
      </c>
      <c r="D24" s="4" t="s">
        <v>13</v>
      </c>
      <c r="E24" s="5">
        <v>26.4</v>
      </c>
      <c r="F24" s="5">
        <v>23.3</v>
      </c>
      <c r="G24" s="8">
        <v>-0.11742424242424232</v>
      </c>
      <c r="H24" s="9" t="s">
        <v>201</v>
      </c>
      <c r="I24" s="4" t="s">
        <v>165</v>
      </c>
      <c r="L24" s="2" t="str">
        <f t="shared" si="0"/>
        <v>Target not achieved — less than 5% variance</v>
      </c>
    </row>
    <row r="25" spans="1:13" ht="199.5" x14ac:dyDescent="0.25">
      <c r="A25" s="4" t="s">
        <v>61</v>
      </c>
      <c r="B25" s="4" t="s">
        <v>85</v>
      </c>
      <c r="C25" s="4" t="s">
        <v>12</v>
      </c>
      <c r="D25" s="4" t="s">
        <v>13</v>
      </c>
      <c r="E25" s="5">
        <v>30.7</v>
      </c>
      <c r="F25" s="5">
        <v>27.4</v>
      </c>
      <c r="G25" s="8">
        <v>-0.10749185667752448</v>
      </c>
      <c r="H25" s="9" t="s">
        <v>201</v>
      </c>
      <c r="I25" s="4" t="s">
        <v>166</v>
      </c>
      <c r="L25" s="2" t="str">
        <f t="shared" si="0"/>
        <v>Target not achieved — less than 5% variance</v>
      </c>
    </row>
    <row r="26" spans="1:13" ht="199.5" x14ac:dyDescent="0.25">
      <c r="A26" s="4" t="s">
        <v>61</v>
      </c>
      <c r="B26" s="4" t="s">
        <v>86</v>
      </c>
      <c r="C26" s="4" t="s">
        <v>12</v>
      </c>
      <c r="D26" s="4" t="s">
        <v>13</v>
      </c>
      <c r="E26" s="12">
        <v>23</v>
      </c>
      <c r="F26" s="5">
        <v>20.7</v>
      </c>
      <c r="G26" s="8">
        <v>-9.9999999999999978E-2</v>
      </c>
      <c r="H26" s="9" t="s">
        <v>201</v>
      </c>
      <c r="I26" s="4" t="s">
        <v>167</v>
      </c>
      <c r="L26" s="2" t="str">
        <f t="shared" si="0"/>
        <v>Target not achieved — less than 5% variance</v>
      </c>
    </row>
    <row r="27" spans="1:13" ht="57" x14ac:dyDescent="0.25">
      <c r="A27" s="4" t="s">
        <v>61</v>
      </c>
      <c r="B27" s="4" t="s">
        <v>87</v>
      </c>
      <c r="C27" s="4" t="s">
        <v>12</v>
      </c>
      <c r="D27" s="4" t="s">
        <v>13</v>
      </c>
      <c r="E27" s="5">
        <v>92.2</v>
      </c>
      <c r="F27" s="5">
        <v>91.8</v>
      </c>
      <c r="G27" s="8">
        <v>-4.3383947939262812E-3</v>
      </c>
      <c r="H27" s="9" t="s">
        <v>201</v>
      </c>
      <c r="I27" s="4" t="s">
        <v>168</v>
      </c>
      <c r="L27" s="2" t="str">
        <f t="shared" si="0"/>
        <v>Target not achieved — less than 5% variance</v>
      </c>
      <c r="M27" t="s">
        <v>10</v>
      </c>
    </row>
    <row r="28" spans="1:13" ht="57" x14ac:dyDescent="0.25">
      <c r="A28" s="4" t="s">
        <v>61</v>
      </c>
      <c r="B28" s="4" t="s">
        <v>88</v>
      </c>
      <c r="C28" s="4" t="s">
        <v>12</v>
      </c>
      <c r="D28" s="4" t="s">
        <v>13</v>
      </c>
      <c r="E28" s="12">
        <v>76</v>
      </c>
      <c r="F28" s="5">
        <v>76.900000000000006</v>
      </c>
      <c r="G28" s="8">
        <v>1.1842105263157876E-2</v>
      </c>
      <c r="H28" s="9" t="s">
        <v>193</v>
      </c>
      <c r="I28" s="4"/>
      <c r="L28" s="2" t="str">
        <f t="shared" ref="L28:L30" si="1">H28</f>
        <v>Target achieved or exceeded</v>
      </c>
      <c r="M28" t="s">
        <v>15</v>
      </c>
    </row>
    <row r="29" spans="1:13" ht="99.75" x14ac:dyDescent="0.25">
      <c r="A29" s="4" t="s">
        <v>61</v>
      </c>
      <c r="B29" s="4" t="s">
        <v>89</v>
      </c>
      <c r="C29" s="4" t="s">
        <v>12</v>
      </c>
      <c r="D29" s="4" t="s">
        <v>59</v>
      </c>
      <c r="E29" s="5">
        <v>3.7</v>
      </c>
      <c r="F29" s="5">
        <v>3.7</v>
      </c>
      <c r="G29" s="8">
        <v>0</v>
      </c>
      <c r="H29" s="9" t="s">
        <v>193</v>
      </c>
      <c r="I29" s="4" t="s">
        <v>208</v>
      </c>
      <c r="L29" s="2" t="str">
        <f t="shared" si="1"/>
        <v>Target achieved or exceeded</v>
      </c>
    </row>
    <row r="30" spans="1:13" ht="42.75" x14ac:dyDescent="0.25">
      <c r="A30" s="4" t="s">
        <v>61</v>
      </c>
      <c r="B30" s="4" t="s">
        <v>60</v>
      </c>
      <c r="C30" s="4" t="s">
        <v>21</v>
      </c>
      <c r="D30" s="4" t="s">
        <v>22</v>
      </c>
      <c r="E30" s="13">
        <v>4156.8</v>
      </c>
      <c r="F30" s="13">
        <v>4016.9</v>
      </c>
      <c r="G30" s="8">
        <v>-3.3655696689761427E-2</v>
      </c>
      <c r="H30" s="9" t="s">
        <v>193</v>
      </c>
      <c r="I30" s="4"/>
      <c r="L30" s="2" t="str">
        <f t="shared" si="1"/>
        <v>Target achieved or exceeded</v>
      </c>
    </row>
    <row r="37" spans="7:7" x14ac:dyDescent="0.25">
      <c r="G37" s="3"/>
    </row>
    <row r="41" spans="7:7" x14ac:dyDescent="0.25">
      <c r="G41" s="3"/>
    </row>
    <row r="50" spans="12:12" x14ac:dyDescent="0.25">
      <c r="L50" s="3" t="s">
        <v>122</v>
      </c>
    </row>
    <row r="52" spans="12:12" x14ac:dyDescent="0.25">
      <c r="L52" t="s">
        <v>123</v>
      </c>
    </row>
    <row r="53" spans="12:12" x14ac:dyDescent="0.25">
      <c r="L53" t="s">
        <v>5</v>
      </c>
    </row>
    <row r="54" spans="12:12" x14ac:dyDescent="0.25">
      <c r="L54" t="s">
        <v>23</v>
      </c>
    </row>
    <row r="55" spans="12:12" x14ac:dyDescent="0.25">
      <c r="L55" t="s">
        <v>34</v>
      </c>
    </row>
    <row r="56" spans="12:12" x14ac:dyDescent="0.25">
      <c r="L56" t="s">
        <v>61</v>
      </c>
    </row>
    <row r="57" spans="12:12" x14ac:dyDescent="0.25">
      <c r="L57" t="s">
        <v>90</v>
      </c>
    </row>
    <row r="58" spans="12:12" x14ac:dyDescent="0.25">
      <c r="L58" t="s">
        <v>107</v>
      </c>
    </row>
    <row r="59" spans="12:12" x14ac:dyDescent="0.25">
      <c r="L59" t="s">
        <v>118</v>
      </c>
    </row>
    <row r="61" spans="12:12" x14ac:dyDescent="0.25">
      <c r="L61" t="s">
        <v>21</v>
      </c>
    </row>
  </sheetData>
  <autoFilter ref="A1:M41"/>
  <conditionalFormatting sqref="E2:F30 G2:G12 G17:G30">
    <cfRule type="expression" dxfId="127" priority="73">
      <formula>$L2="N"</formula>
    </cfRule>
    <cfRule type="expression" dxfId="126" priority="74">
      <formula>$L2="Y"</formula>
    </cfRule>
  </conditionalFormatting>
  <conditionalFormatting sqref="H2">
    <cfRule type="expression" dxfId="125" priority="49">
      <formula>$L2="N"</formula>
    </cfRule>
    <cfRule type="expression" dxfId="124" priority="50">
      <formula>$L2="Y"</formula>
    </cfRule>
  </conditionalFormatting>
  <conditionalFormatting sqref="H7">
    <cfRule type="expression" dxfId="123" priority="47">
      <formula>$L7="N"</formula>
    </cfRule>
    <cfRule type="expression" dxfId="122" priority="48">
      <formula>$L7="Y"</formula>
    </cfRule>
  </conditionalFormatting>
  <conditionalFormatting sqref="H11">
    <cfRule type="expression" dxfId="121" priority="45">
      <formula>$L11="N"</formula>
    </cfRule>
    <cfRule type="expression" dxfId="120" priority="46">
      <formula>$L11="Y"</formula>
    </cfRule>
  </conditionalFormatting>
  <conditionalFormatting sqref="H12">
    <cfRule type="expression" dxfId="119" priority="43">
      <formula>$L12="N"</formula>
    </cfRule>
    <cfRule type="expression" dxfId="118" priority="44">
      <formula>$L12="Y"</formula>
    </cfRule>
  </conditionalFormatting>
  <conditionalFormatting sqref="H13">
    <cfRule type="expression" dxfId="117" priority="41">
      <formula>$L13="N"</formula>
    </cfRule>
    <cfRule type="expression" dxfId="116" priority="42">
      <formula>$L13="Y"</formula>
    </cfRule>
  </conditionalFormatting>
  <conditionalFormatting sqref="H15">
    <cfRule type="expression" dxfId="115" priority="39">
      <formula>$L15="N"</formula>
    </cfRule>
    <cfRule type="expression" dxfId="114" priority="40">
      <formula>$L15="Y"</formula>
    </cfRule>
  </conditionalFormatting>
  <conditionalFormatting sqref="H17">
    <cfRule type="expression" dxfId="113" priority="37">
      <formula>$L17="N"</formula>
    </cfRule>
    <cfRule type="expression" dxfId="112" priority="38">
      <formula>$L17="Y"</formula>
    </cfRule>
  </conditionalFormatting>
  <conditionalFormatting sqref="H18">
    <cfRule type="expression" dxfId="111" priority="35">
      <formula>$L18="N"</formula>
    </cfRule>
    <cfRule type="expression" dxfId="110" priority="36">
      <formula>$L18="Y"</formula>
    </cfRule>
  </conditionalFormatting>
  <conditionalFormatting sqref="H19">
    <cfRule type="expression" dxfId="109" priority="33">
      <formula>$L19="N"</formula>
    </cfRule>
    <cfRule type="expression" dxfId="108" priority="34">
      <formula>$L19="Y"</formula>
    </cfRule>
  </conditionalFormatting>
  <conditionalFormatting sqref="H22">
    <cfRule type="expression" dxfId="107" priority="31">
      <formula>$L22="N"</formula>
    </cfRule>
    <cfRule type="expression" dxfId="106" priority="32">
      <formula>$L22="Y"</formula>
    </cfRule>
  </conditionalFormatting>
  <conditionalFormatting sqref="H23">
    <cfRule type="expression" dxfId="105" priority="29">
      <formula>$L23="N"</formula>
    </cfRule>
    <cfRule type="expression" dxfId="104" priority="30">
      <formula>$L23="Y"</formula>
    </cfRule>
  </conditionalFormatting>
  <conditionalFormatting sqref="H28">
    <cfRule type="expression" dxfId="103" priority="27">
      <formula>$L28="N"</formula>
    </cfRule>
    <cfRule type="expression" dxfId="102" priority="28">
      <formula>$L28="Y"</formula>
    </cfRule>
  </conditionalFormatting>
  <conditionalFormatting sqref="H29">
    <cfRule type="expression" dxfId="101" priority="25">
      <formula>$L29="N"</formula>
    </cfRule>
    <cfRule type="expression" dxfId="100" priority="26">
      <formula>$L29="Y"</formula>
    </cfRule>
  </conditionalFormatting>
  <conditionalFormatting sqref="H30">
    <cfRule type="expression" dxfId="99" priority="23">
      <formula>$L30="N"</formula>
    </cfRule>
    <cfRule type="expression" dxfId="98" priority="24">
      <formula>$L30="Y"</formula>
    </cfRule>
  </conditionalFormatting>
  <conditionalFormatting sqref="H3:H6">
    <cfRule type="expression" dxfId="97" priority="21">
      <formula>$L3="N"</formula>
    </cfRule>
    <cfRule type="expression" dxfId="96" priority="22">
      <formula>$L3="Y"</formula>
    </cfRule>
  </conditionalFormatting>
  <conditionalFormatting sqref="H8">
    <cfRule type="expression" dxfId="95" priority="19">
      <formula>$L8="N"</formula>
    </cfRule>
    <cfRule type="expression" dxfId="94" priority="20">
      <formula>$L8="Y"</formula>
    </cfRule>
  </conditionalFormatting>
  <conditionalFormatting sqref="H9">
    <cfRule type="expression" dxfId="93" priority="17">
      <formula>$L9="N"</formula>
    </cfRule>
    <cfRule type="expression" dxfId="92" priority="18">
      <formula>$L9="Y"</formula>
    </cfRule>
  </conditionalFormatting>
  <conditionalFormatting sqref="H10">
    <cfRule type="expression" dxfId="91" priority="15">
      <formula>$L10="N"</formula>
    </cfRule>
    <cfRule type="expression" dxfId="90" priority="16">
      <formula>$L10="Y"</formula>
    </cfRule>
  </conditionalFormatting>
  <conditionalFormatting sqref="H14">
    <cfRule type="expression" dxfId="89" priority="13">
      <formula>$L14="N"</formula>
    </cfRule>
    <cfRule type="expression" dxfId="88" priority="14">
      <formula>$L14="Y"</formula>
    </cfRule>
  </conditionalFormatting>
  <conditionalFormatting sqref="H16">
    <cfRule type="expression" dxfId="87" priority="11">
      <formula>$L16="N"</formula>
    </cfRule>
    <cfRule type="expression" dxfId="86" priority="12">
      <formula>$L16="Y"</formula>
    </cfRule>
  </conditionalFormatting>
  <conditionalFormatting sqref="H20:H21">
    <cfRule type="expression" dxfId="85" priority="9">
      <formula>$L20="N"</formula>
    </cfRule>
    <cfRule type="expression" dxfId="84" priority="10">
      <formula>$L20="Y"</formula>
    </cfRule>
  </conditionalFormatting>
  <conditionalFormatting sqref="H24">
    <cfRule type="expression" dxfId="83" priority="7">
      <formula>$L24="N"</formula>
    </cfRule>
    <cfRule type="expression" dxfId="82" priority="8">
      <formula>$L24="Y"</formula>
    </cfRule>
  </conditionalFormatting>
  <conditionalFormatting sqref="H25">
    <cfRule type="expression" dxfId="81" priority="5">
      <formula>$L25="N"</formula>
    </cfRule>
    <cfRule type="expression" dxfId="80" priority="6">
      <formula>$L25="Y"</formula>
    </cfRule>
  </conditionalFormatting>
  <conditionalFormatting sqref="H26">
    <cfRule type="expression" dxfId="79" priority="3">
      <formula>$L26="N"</formula>
    </cfRule>
    <cfRule type="expression" dxfId="78" priority="4">
      <formula>$L26="Y"</formula>
    </cfRule>
  </conditionalFormatting>
  <conditionalFormatting sqref="H27">
    <cfRule type="expression" dxfId="77" priority="1">
      <formula>$L27="N"</formula>
    </cfRule>
    <cfRule type="expression" dxfId="76" priority="2">
      <formula>$L27="Y"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Normal="100" workbookViewId="0">
      <pane xSplit="2" ySplit="1" topLeftCell="C12" activePane="bottomRight" state="frozen"/>
      <selection pane="topRight"/>
      <selection pane="bottomLeft"/>
      <selection pane="bottomRight" activeCell="H14" sqref="H14"/>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156.75" customHeight="1" x14ac:dyDescent="0.25">
      <c r="A2" s="4" t="s">
        <v>90</v>
      </c>
      <c r="B2" s="4" t="s">
        <v>91</v>
      </c>
      <c r="C2" s="4" t="s">
        <v>7</v>
      </c>
      <c r="D2" s="4" t="s">
        <v>92</v>
      </c>
      <c r="E2" s="5">
        <v>4.5</v>
      </c>
      <c r="F2" s="5">
        <v>3.5</v>
      </c>
      <c r="G2" s="8">
        <v>-0.22222222222222221</v>
      </c>
      <c r="H2" s="9" t="s">
        <v>195</v>
      </c>
      <c r="I2" s="4" t="s">
        <v>171</v>
      </c>
      <c r="L2" s="2" t="str">
        <f t="shared" ref="L2:L16" si="0">H2</f>
        <v>Target not achieved — more than 5% variance</v>
      </c>
    </row>
    <row r="3" spans="1:13" ht="153.75" customHeight="1" x14ac:dyDescent="0.25">
      <c r="A3" s="4" t="s">
        <v>90</v>
      </c>
      <c r="B3" s="4" t="s">
        <v>93</v>
      </c>
      <c r="C3" s="4" t="s">
        <v>7</v>
      </c>
      <c r="D3" s="4" t="s">
        <v>92</v>
      </c>
      <c r="E3" s="5">
        <v>154</v>
      </c>
      <c r="F3" s="5">
        <v>125</v>
      </c>
      <c r="G3" s="8">
        <v>-0.18831168831168832</v>
      </c>
      <c r="H3" s="9" t="s">
        <v>195</v>
      </c>
      <c r="I3" s="4" t="s">
        <v>172</v>
      </c>
      <c r="L3" s="2" t="str">
        <f t="shared" si="0"/>
        <v>Target not achieved — more than 5% variance</v>
      </c>
    </row>
    <row r="4" spans="1:13" ht="84.75" customHeight="1" x14ac:dyDescent="0.25">
      <c r="A4" s="4" t="s">
        <v>90</v>
      </c>
      <c r="B4" s="4" t="s">
        <v>94</v>
      </c>
      <c r="C4" s="4" t="s">
        <v>7</v>
      </c>
      <c r="D4" s="4" t="s">
        <v>8</v>
      </c>
      <c r="E4" s="11">
        <v>36100</v>
      </c>
      <c r="F4" s="11">
        <v>38000</v>
      </c>
      <c r="G4" s="8">
        <v>5.2631578947368363E-2</v>
      </c>
      <c r="H4" s="9" t="s">
        <v>193</v>
      </c>
      <c r="I4" s="4"/>
      <c r="L4" s="2" t="str">
        <f t="shared" si="0"/>
        <v>Target achieved or exceeded</v>
      </c>
    </row>
    <row r="5" spans="1:13" ht="142.5" x14ac:dyDescent="0.25">
      <c r="A5" s="4" t="s">
        <v>90</v>
      </c>
      <c r="B5" s="4" t="s">
        <v>95</v>
      </c>
      <c r="C5" s="4" t="s">
        <v>7</v>
      </c>
      <c r="D5" s="4" t="s">
        <v>8</v>
      </c>
      <c r="E5" s="11">
        <v>466681</v>
      </c>
      <c r="F5" s="11">
        <v>389414</v>
      </c>
      <c r="G5" s="8">
        <v>-0.16556705758323143</v>
      </c>
      <c r="H5" s="9" t="s">
        <v>195</v>
      </c>
      <c r="I5" s="4" t="s">
        <v>171</v>
      </c>
      <c r="L5" s="2" t="str">
        <f t="shared" si="0"/>
        <v>Target not achieved — more than 5% variance</v>
      </c>
    </row>
    <row r="6" spans="1:13" ht="99.75" x14ac:dyDescent="0.25">
      <c r="A6" s="4" t="s">
        <v>90</v>
      </c>
      <c r="B6" s="4" t="s">
        <v>96</v>
      </c>
      <c r="C6" s="4" t="s">
        <v>7</v>
      </c>
      <c r="D6" s="4" t="s">
        <v>8</v>
      </c>
      <c r="E6" s="11">
        <v>45000</v>
      </c>
      <c r="F6" s="11">
        <v>44832</v>
      </c>
      <c r="G6" s="8">
        <v>-3.7333333333333663E-3</v>
      </c>
      <c r="H6" s="9" t="s">
        <v>201</v>
      </c>
      <c r="I6" s="4" t="s">
        <v>169</v>
      </c>
      <c r="L6" s="2" t="str">
        <f t="shared" si="0"/>
        <v>Target not achieved — less than 5% variance</v>
      </c>
    </row>
    <row r="7" spans="1:13" ht="142.5" x14ac:dyDescent="0.25">
      <c r="A7" s="4" t="s">
        <v>90</v>
      </c>
      <c r="B7" s="4" t="s">
        <v>97</v>
      </c>
      <c r="C7" s="4" t="s">
        <v>7</v>
      </c>
      <c r="D7" s="4" t="s">
        <v>8</v>
      </c>
      <c r="E7" s="11">
        <v>377831</v>
      </c>
      <c r="F7" s="11">
        <v>321090</v>
      </c>
      <c r="G7" s="8">
        <v>-0.15017560761292748</v>
      </c>
      <c r="H7" s="9" t="s">
        <v>195</v>
      </c>
      <c r="I7" s="4" t="s">
        <v>170</v>
      </c>
      <c r="L7" s="2" t="str">
        <f t="shared" si="0"/>
        <v>Target not achieved — more than 5% variance</v>
      </c>
    </row>
    <row r="8" spans="1:13" ht="156.75" x14ac:dyDescent="0.25">
      <c r="A8" s="4" t="s">
        <v>90</v>
      </c>
      <c r="B8" s="4" t="s">
        <v>98</v>
      </c>
      <c r="C8" s="4" t="s">
        <v>7</v>
      </c>
      <c r="D8" s="4" t="s">
        <v>8</v>
      </c>
      <c r="E8" s="11">
        <v>19775</v>
      </c>
      <c r="F8" s="11">
        <v>14653</v>
      </c>
      <c r="G8" s="8">
        <v>-0.25901390644753475</v>
      </c>
      <c r="H8" s="9" t="s">
        <v>195</v>
      </c>
      <c r="I8" s="4" t="s">
        <v>173</v>
      </c>
      <c r="L8" s="2" t="str">
        <f t="shared" si="0"/>
        <v>Target not achieved — more than 5% variance</v>
      </c>
    </row>
    <row r="9" spans="1:13" ht="71.25" x14ac:dyDescent="0.25">
      <c r="A9" s="4" t="s">
        <v>90</v>
      </c>
      <c r="B9" s="4" t="s">
        <v>99</v>
      </c>
      <c r="C9" s="4" t="s">
        <v>7</v>
      </c>
      <c r="D9" s="4" t="s">
        <v>8</v>
      </c>
      <c r="E9" s="5">
        <v>10</v>
      </c>
      <c r="F9" s="5">
        <v>10</v>
      </c>
      <c r="G9" s="8">
        <v>0</v>
      </c>
      <c r="H9" s="9" t="s">
        <v>193</v>
      </c>
      <c r="I9" s="4" t="s">
        <v>100</v>
      </c>
      <c r="L9" s="2" t="str">
        <f t="shared" si="0"/>
        <v>Target achieved or exceeded</v>
      </c>
    </row>
    <row r="10" spans="1:13" ht="156.75" x14ac:dyDescent="0.25">
      <c r="A10" s="4" t="s">
        <v>90</v>
      </c>
      <c r="B10" s="4" t="s">
        <v>101</v>
      </c>
      <c r="C10" s="4" t="s">
        <v>7</v>
      </c>
      <c r="D10" s="4" t="s">
        <v>13</v>
      </c>
      <c r="E10" s="5">
        <v>18.7</v>
      </c>
      <c r="F10" s="5">
        <v>15.9</v>
      </c>
      <c r="G10" s="8">
        <v>-0.14973262032085555</v>
      </c>
      <c r="H10" s="9" t="s">
        <v>195</v>
      </c>
      <c r="I10" s="4" t="s">
        <v>174</v>
      </c>
      <c r="L10" s="2" t="str">
        <f t="shared" si="0"/>
        <v>Target not achieved — more than 5% variance</v>
      </c>
    </row>
    <row r="11" spans="1:13" ht="156.75" x14ac:dyDescent="0.25">
      <c r="A11" s="4" t="s">
        <v>90</v>
      </c>
      <c r="B11" s="4" t="s">
        <v>102</v>
      </c>
      <c r="C11" s="4" t="s">
        <v>7</v>
      </c>
      <c r="D11" s="4" t="s">
        <v>13</v>
      </c>
      <c r="E11" s="5">
        <v>6.7</v>
      </c>
      <c r="F11" s="5">
        <v>5.6</v>
      </c>
      <c r="G11" s="8">
        <v>-0.16417910447761197</v>
      </c>
      <c r="H11" s="9" t="s">
        <v>195</v>
      </c>
      <c r="I11" s="4" t="s">
        <v>174</v>
      </c>
      <c r="L11" s="2" t="str">
        <f t="shared" si="0"/>
        <v>Target not achieved — more than 5% variance</v>
      </c>
    </row>
    <row r="12" spans="1:13" ht="71.25" x14ac:dyDescent="0.25">
      <c r="A12" s="4" t="s">
        <v>90</v>
      </c>
      <c r="B12" s="4" t="s">
        <v>103</v>
      </c>
      <c r="C12" s="4" t="s">
        <v>12</v>
      </c>
      <c r="D12" s="4" t="s">
        <v>13</v>
      </c>
      <c r="E12" s="5">
        <v>85</v>
      </c>
      <c r="F12" s="5">
        <v>78</v>
      </c>
      <c r="G12" s="8">
        <v>-8.2352941176470629E-2</v>
      </c>
      <c r="H12" s="9" t="s">
        <v>195</v>
      </c>
      <c r="I12" s="4" t="s">
        <v>175</v>
      </c>
      <c r="L12" s="2" t="str">
        <f t="shared" si="0"/>
        <v>Target not achieved — more than 5% variance</v>
      </c>
    </row>
    <row r="13" spans="1:13" ht="71.25" x14ac:dyDescent="0.25">
      <c r="A13" s="4" t="s">
        <v>90</v>
      </c>
      <c r="B13" s="4" t="s">
        <v>104</v>
      </c>
      <c r="C13" s="4" t="s">
        <v>12</v>
      </c>
      <c r="D13" s="4" t="s">
        <v>13</v>
      </c>
      <c r="E13" s="5">
        <v>80.8</v>
      </c>
      <c r="F13" s="5">
        <v>82.5</v>
      </c>
      <c r="G13" s="8">
        <v>2.1039603960396169E-2</v>
      </c>
      <c r="H13" s="9" t="s">
        <v>193</v>
      </c>
      <c r="I13" s="4" t="s">
        <v>176</v>
      </c>
      <c r="L13" s="2" t="str">
        <f t="shared" si="0"/>
        <v>Target achieved or exceeded</v>
      </c>
    </row>
    <row r="14" spans="1:13" ht="85.5" x14ac:dyDescent="0.25">
      <c r="A14" s="4" t="s">
        <v>90</v>
      </c>
      <c r="B14" s="4" t="s">
        <v>105</v>
      </c>
      <c r="C14" s="4" t="s">
        <v>12</v>
      </c>
      <c r="D14" s="4" t="s">
        <v>13</v>
      </c>
      <c r="E14" s="5">
        <v>53.2</v>
      </c>
      <c r="F14" s="5">
        <v>50.6</v>
      </c>
      <c r="G14" s="8">
        <v>-4.8872180451127845E-2</v>
      </c>
      <c r="H14" s="9" t="s">
        <v>201</v>
      </c>
      <c r="I14" s="4" t="s">
        <v>177</v>
      </c>
      <c r="L14" s="2" t="str">
        <f t="shared" si="0"/>
        <v>Target not achieved — less than 5% variance</v>
      </c>
    </row>
    <row r="15" spans="1:13" ht="71.25" x14ac:dyDescent="0.25">
      <c r="A15" s="4" t="s">
        <v>90</v>
      </c>
      <c r="B15" s="4" t="s">
        <v>106</v>
      </c>
      <c r="C15" s="4" t="s">
        <v>12</v>
      </c>
      <c r="D15" s="4" t="s">
        <v>13</v>
      </c>
      <c r="E15" s="5">
        <v>80.7</v>
      </c>
      <c r="F15" s="5">
        <v>80.8</v>
      </c>
      <c r="G15" s="8">
        <v>1.2391573729861882E-3</v>
      </c>
      <c r="H15" s="9" t="s">
        <v>193</v>
      </c>
      <c r="I15" s="4" t="s">
        <v>19</v>
      </c>
      <c r="L15" s="2" t="str">
        <f t="shared" si="0"/>
        <v>Target achieved or exceeded</v>
      </c>
    </row>
    <row r="16" spans="1:13" ht="71.25" x14ac:dyDescent="0.25">
      <c r="A16" s="4" t="s">
        <v>90</v>
      </c>
      <c r="B16" s="4" t="s">
        <v>60</v>
      </c>
      <c r="C16" s="4" t="s">
        <v>21</v>
      </c>
      <c r="D16" s="4" t="s">
        <v>22</v>
      </c>
      <c r="E16" s="13">
        <v>2477.5</v>
      </c>
      <c r="F16" s="13">
        <v>2174.5</v>
      </c>
      <c r="G16" s="8">
        <v>-0.12230070635721491</v>
      </c>
      <c r="H16" s="9" t="s">
        <v>193</v>
      </c>
      <c r="I16" s="4" t="s">
        <v>178</v>
      </c>
      <c r="L16" s="2" t="str">
        <f t="shared" si="0"/>
        <v>Target achieved or exceeded</v>
      </c>
    </row>
    <row r="23" spans="7:7" x14ac:dyDescent="0.25">
      <c r="G23" s="3"/>
    </row>
    <row r="27" spans="7:7" x14ac:dyDescent="0.25">
      <c r="G27" s="3"/>
    </row>
    <row r="36" spans="12:12" x14ac:dyDescent="0.25">
      <c r="L36" s="3" t="s">
        <v>122</v>
      </c>
    </row>
    <row r="38" spans="12:12" x14ac:dyDescent="0.25">
      <c r="L38" t="s">
        <v>123</v>
      </c>
    </row>
    <row r="39" spans="12:12" x14ac:dyDescent="0.25">
      <c r="L39" t="s">
        <v>5</v>
      </c>
    </row>
    <row r="40" spans="12:12" x14ac:dyDescent="0.25">
      <c r="L40" t="s">
        <v>23</v>
      </c>
    </row>
    <row r="41" spans="12:12" x14ac:dyDescent="0.25">
      <c r="L41" t="s">
        <v>34</v>
      </c>
    </row>
    <row r="42" spans="12:12" x14ac:dyDescent="0.25">
      <c r="L42" t="s">
        <v>61</v>
      </c>
    </row>
    <row r="43" spans="12:12" x14ac:dyDescent="0.25">
      <c r="L43" t="s">
        <v>90</v>
      </c>
    </row>
    <row r="44" spans="12:12" x14ac:dyDescent="0.25">
      <c r="L44" t="s">
        <v>107</v>
      </c>
    </row>
    <row r="45" spans="12:12" x14ac:dyDescent="0.25">
      <c r="L45" t="s">
        <v>118</v>
      </c>
    </row>
    <row r="47" spans="12:12" x14ac:dyDescent="0.25">
      <c r="L47" t="s">
        <v>21</v>
      </c>
    </row>
  </sheetData>
  <autoFilter ref="A1:M27"/>
  <conditionalFormatting sqref="E2:G16">
    <cfRule type="expression" dxfId="75" priority="53">
      <formula>$L2="N"</formula>
    </cfRule>
    <cfRule type="expression" dxfId="74" priority="54">
      <formula>$L2="Y"</formula>
    </cfRule>
  </conditionalFormatting>
  <conditionalFormatting sqref="H4">
    <cfRule type="expression" dxfId="73" priority="29">
      <formula>$L4="N"</formula>
    </cfRule>
    <cfRule type="expression" dxfId="72" priority="30">
      <formula>$L4="Y"</formula>
    </cfRule>
  </conditionalFormatting>
  <conditionalFormatting sqref="H9">
    <cfRule type="expression" dxfId="71" priority="27">
      <formula>$L9="N"</formula>
    </cfRule>
    <cfRule type="expression" dxfId="70" priority="28">
      <formula>$L9="Y"</formula>
    </cfRule>
  </conditionalFormatting>
  <conditionalFormatting sqref="H13">
    <cfRule type="expression" dxfId="69" priority="25">
      <formula>$L13="N"</formula>
    </cfRule>
    <cfRule type="expression" dxfId="68" priority="26">
      <formula>$L13="Y"</formula>
    </cfRule>
  </conditionalFormatting>
  <conditionalFormatting sqref="H15">
    <cfRule type="expression" dxfId="67" priority="23">
      <formula>$L15="N"</formula>
    </cfRule>
    <cfRule type="expression" dxfId="66" priority="24">
      <formula>$L15="Y"</formula>
    </cfRule>
  </conditionalFormatting>
  <conditionalFormatting sqref="H16">
    <cfRule type="expression" dxfId="65" priority="21">
      <formula>$L16="N"</formula>
    </cfRule>
    <cfRule type="expression" dxfId="64" priority="22">
      <formula>$L16="Y"</formula>
    </cfRule>
  </conditionalFormatting>
  <conditionalFormatting sqref="H2">
    <cfRule type="expression" dxfId="63" priority="19">
      <formula>$L2="N"</formula>
    </cfRule>
    <cfRule type="expression" dxfId="62" priority="20">
      <formula>$L2="Y"</formula>
    </cfRule>
  </conditionalFormatting>
  <conditionalFormatting sqref="H3">
    <cfRule type="expression" dxfId="61" priority="17">
      <formula>$L3="N"</formula>
    </cfRule>
    <cfRule type="expression" dxfId="60" priority="18">
      <formula>$L3="Y"</formula>
    </cfRule>
  </conditionalFormatting>
  <conditionalFormatting sqref="H5">
    <cfRule type="expression" dxfId="59" priority="15">
      <formula>$L5="N"</formula>
    </cfRule>
    <cfRule type="expression" dxfId="58" priority="16">
      <formula>$L5="Y"</formula>
    </cfRule>
  </conditionalFormatting>
  <conditionalFormatting sqref="H6">
    <cfRule type="expression" dxfId="57" priority="13">
      <formula>$L6="N"</formula>
    </cfRule>
    <cfRule type="expression" dxfId="56" priority="14">
      <formula>$L6="Y"</formula>
    </cfRule>
  </conditionalFormatting>
  <conditionalFormatting sqref="H7">
    <cfRule type="expression" dxfId="55" priority="11">
      <formula>$L7="N"</formula>
    </cfRule>
    <cfRule type="expression" dxfId="54" priority="12">
      <formula>$L7="Y"</formula>
    </cfRule>
  </conditionalFormatting>
  <conditionalFormatting sqref="H8">
    <cfRule type="expression" dxfId="53" priority="9">
      <formula>$L8="N"</formula>
    </cfRule>
    <cfRule type="expression" dxfId="52" priority="10">
      <formula>$L8="Y"</formula>
    </cfRule>
  </conditionalFormatting>
  <conditionalFormatting sqref="H10">
    <cfRule type="expression" dxfId="51" priority="7">
      <formula>$L10="N"</formula>
    </cfRule>
    <cfRule type="expression" dxfId="50" priority="8">
      <formula>$L10="Y"</formula>
    </cfRule>
  </conditionalFormatting>
  <conditionalFormatting sqref="H11">
    <cfRule type="expression" dxfId="49" priority="5">
      <formula>$L11="N"</formula>
    </cfRule>
    <cfRule type="expression" dxfId="48" priority="6">
      <formula>$L11="Y"</formula>
    </cfRule>
  </conditionalFormatting>
  <conditionalFormatting sqref="H12">
    <cfRule type="expression" dxfId="47" priority="3">
      <formula>$L12="N"</formula>
    </cfRule>
    <cfRule type="expression" dxfId="46" priority="4">
      <formula>$L12="Y"</formula>
    </cfRule>
  </conditionalFormatting>
  <conditionalFormatting sqref="H14">
    <cfRule type="expression" dxfId="45" priority="1">
      <formula>$L14="N"</formula>
    </cfRule>
    <cfRule type="expression" dxfId="44" priority="2">
      <formula>$L14="Y"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Normal="100" workbookViewId="0">
      <pane xSplit="2" ySplit="1" topLeftCell="C4" activePane="bottomRight" state="frozen"/>
      <selection pane="topRight"/>
      <selection pane="bottomLeft"/>
      <selection pane="bottomRight" activeCell="G4" sqref="G4"/>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114" x14ac:dyDescent="0.25">
      <c r="A2" s="4" t="s">
        <v>107</v>
      </c>
      <c r="B2" s="4" t="s">
        <v>108</v>
      </c>
      <c r="C2" s="4" t="s">
        <v>7</v>
      </c>
      <c r="D2" s="4" t="s">
        <v>8</v>
      </c>
      <c r="E2" s="11">
        <v>139000</v>
      </c>
      <c r="F2" s="11">
        <v>127022</v>
      </c>
      <c r="G2" s="8">
        <v>-8.6172661870503542E-2</v>
      </c>
      <c r="H2" s="9" t="s">
        <v>195</v>
      </c>
      <c r="I2" s="4" t="s">
        <v>179</v>
      </c>
      <c r="L2" s="2" t="str">
        <f t="shared" ref="L2:L12" si="0">H2</f>
        <v>Target not achieved — more than 5% variance</v>
      </c>
    </row>
    <row r="3" spans="1:13" ht="114" x14ac:dyDescent="0.25">
      <c r="A3" s="4" t="s">
        <v>107</v>
      </c>
      <c r="B3" s="4" t="s">
        <v>109</v>
      </c>
      <c r="C3" s="4" t="s">
        <v>7</v>
      </c>
      <c r="D3" s="4" t="s">
        <v>8</v>
      </c>
      <c r="E3" s="11">
        <v>81000</v>
      </c>
      <c r="F3" s="11">
        <v>78637</v>
      </c>
      <c r="G3" s="8">
        <v>-2.9172839506172887E-2</v>
      </c>
      <c r="H3" s="9" t="s">
        <v>201</v>
      </c>
      <c r="I3" s="4" t="s">
        <v>210</v>
      </c>
      <c r="L3" s="2" t="str">
        <f t="shared" si="0"/>
        <v>Target not achieved — less than 5% variance</v>
      </c>
    </row>
    <row r="4" spans="1:13" ht="71.25" x14ac:dyDescent="0.25">
      <c r="A4" s="4" t="s">
        <v>107</v>
      </c>
      <c r="B4" s="4" t="s">
        <v>110</v>
      </c>
      <c r="C4" s="4" t="s">
        <v>7</v>
      </c>
      <c r="D4" s="4" t="s">
        <v>22</v>
      </c>
      <c r="E4" s="5">
        <v>274.8</v>
      </c>
      <c r="F4" s="5">
        <v>321.60000000000002</v>
      </c>
      <c r="G4" s="8">
        <v>0.17030567685589526</v>
      </c>
      <c r="H4" s="9" t="s">
        <v>195</v>
      </c>
      <c r="I4" s="4" t="s">
        <v>180</v>
      </c>
      <c r="L4" s="2" t="str">
        <f t="shared" si="0"/>
        <v>Target not achieved — more than 5% variance</v>
      </c>
    </row>
    <row r="5" spans="1:13" ht="57" x14ac:dyDescent="0.25">
      <c r="A5" s="4" t="s">
        <v>107</v>
      </c>
      <c r="B5" s="4" t="s">
        <v>111</v>
      </c>
      <c r="C5" s="4" t="s">
        <v>7</v>
      </c>
      <c r="D5" s="4" t="s">
        <v>22</v>
      </c>
      <c r="E5" s="5">
        <v>39.200000000000003</v>
      </c>
      <c r="F5" s="12">
        <v>41</v>
      </c>
      <c r="G5" s="8">
        <v>4.7E-2</v>
      </c>
      <c r="H5" s="9" t="s">
        <v>201</v>
      </c>
      <c r="I5" s="4" t="s">
        <v>181</v>
      </c>
      <c r="L5" s="2" t="str">
        <f t="shared" si="0"/>
        <v>Target not achieved — less than 5% variance</v>
      </c>
    </row>
    <row r="6" spans="1:13" ht="85.5" x14ac:dyDescent="0.25">
      <c r="A6" s="4" t="s">
        <v>107</v>
      </c>
      <c r="B6" s="4" t="s">
        <v>112</v>
      </c>
      <c r="C6" s="4" t="s">
        <v>7</v>
      </c>
      <c r="D6" s="4" t="s">
        <v>8</v>
      </c>
      <c r="E6" s="11">
        <v>60000</v>
      </c>
      <c r="F6" s="11">
        <v>64110</v>
      </c>
      <c r="G6" s="8">
        <v>6.8500000000000005E-2</v>
      </c>
      <c r="H6" s="9" t="s">
        <v>193</v>
      </c>
      <c r="I6" s="4" t="s">
        <v>209</v>
      </c>
      <c r="L6" s="2" t="str">
        <f t="shared" si="0"/>
        <v>Target achieved or exceeded</v>
      </c>
    </row>
    <row r="7" spans="1:13" ht="71.25" x14ac:dyDescent="0.25">
      <c r="A7" s="4" t="s">
        <v>107</v>
      </c>
      <c r="B7" s="4" t="s">
        <v>113</v>
      </c>
      <c r="C7" s="4" t="s">
        <v>7</v>
      </c>
      <c r="D7" s="4" t="s">
        <v>8</v>
      </c>
      <c r="E7" s="11">
        <v>9600</v>
      </c>
      <c r="F7" s="11">
        <v>9267</v>
      </c>
      <c r="G7" s="8">
        <v>-3.4687499999999982E-2</v>
      </c>
      <c r="H7" s="9" t="s">
        <v>201</v>
      </c>
      <c r="I7" s="4" t="s">
        <v>182</v>
      </c>
      <c r="L7" s="2" t="str">
        <f t="shared" si="0"/>
        <v>Target not achieved — less than 5% variance</v>
      </c>
    </row>
    <row r="8" spans="1:13" ht="71.25" x14ac:dyDescent="0.25">
      <c r="A8" s="4" t="s">
        <v>107</v>
      </c>
      <c r="B8" s="4" t="s">
        <v>114</v>
      </c>
      <c r="C8" s="4" t="s">
        <v>7</v>
      </c>
      <c r="D8" s="4" t="s">
        <v>8</v>
      </c>
      <c r="E8" s="11">
        <v>29800</v>
      </c>
      <c r="F8" s="11">
        <v>29468</v>
      </c>
      <c r="G8" s="8">
        <v>-1.1140939597315436E-2</v>
      </c>
      <c r="H8" s="9" t="s">
        <v>201</v>
      </c>
      <c r="I8" s="4" t="s">
        <v>182</v>
      </c>
      <c r="L8" s="2" t="str">
        <f t="shared" si="0"/>
        <v>Target not achieved — less than 5% variance</v>
      </c>
    </row>
    <row r="9" spans="1:13" ht="42.75" x14ac:dyDescent="0.25">
      <c r="A9" s="4" t="s">
        <v>107</v>
      </c>
      <c r="B9" s="4" t="s">
        <v>115</v>
      </c>
      <c r="C9" s="4" t="s">
        <v>7</v>
      </c>
      <c r="D9" s="4" t="s">
        <v>8</v>
      </c>
      <c r="E9" s="5">
        <v>193</v>
      </c>
      <c r="F9" s="5">
        <v>200</v>
      </c>
      <c r="G9" s="8">
        <v>3.6269430051813378E-2</v>
      </c>
      <c r="H9" s="9" t="s">
        <v>193</v>
      </c>
      <c r="I9" s="4" t="s">
        <v>152</v>
      </c>
      <c r="L9" s="2" t="str">
        <f t="shared" si="0"/>
        <v>Target achieved or exceeded</v>
      </c>
    </row>
    <row r="10" spans="1:13" ht="57" x14ac:dyDescent="0.25">
      <c r="A10" s="4" t="s">
        <v>107</v>
      </c>
      <c r="B10" s="4" t="s">
        <v>116</v>
      </c>
      <c r="C10" s="4" t="s">
        <v>7</v>
      </c>
      <c r="D10" s="4" t="s">
        <v>8</v>
      </c>
      <c r="E10" s="5">
        <v>806</v>
      </c>
      <c r="F10" s="5">
        <v>804</v>
      </c>
      <c r="G10" s="8">
        <v>-2.4813895781637951E-3</v>
      </c>
      <c r="H10" s="9" t="s">
        <v>201</v>
      </c>
      <c r="I10" s="4" t="s">
        <v>184</v>
      </c>
      <c r="L10" s="2" t="str">
        <f t="shared" si="0"/>
        <v>Target not achieved — less than 5% variance</v>
      </c>
    </row>
    <row r="11" spans="1:13" ht="42.75" x14ac:dyDescent="0.25">
      <c r="A11" s="4" t="s">
        <v>107</v>
      </c>
      <c r="B11" s="4" t="s">
        <v>117</v>
      </c>
      <c r="C11" s="4" t="s">
        <v>12</v>
      </c>
      <c r="D11" s="4" t="s">
        <v>13</v>
      </c>
      <c r="E11" s="12">
        <v>85</v>
      </c>
      <c r="F11" s="5">
        <v>85.2</v>
      </c>
      <c r="G11" s="8">
        <v>2.3529411764706687E-3</v>
      </c>
      <c r="H11" s="9" t="s">
        <v>193</v>
      </c>
      <c r="I11" s="4" t="s">
        <v>183</v>
      </c>
      <c r="L11" s="2" t="str">
        <f t="shared" si="0"/>
        <v>Target achieved or exceeded</v>
      </c>
    </row>
    <row r="12" spans="1:13" ht="71.25" x14ac:dyDescent="0.25">
      <c r="A12" s="4" t="s">
        <v>107</v>
      </c>
      <c r="B12" s="4" t="s">
        <v>60</v>
      </c>
      <c r="C12" s="4" t="s">
        <v>21</v>
      </c>
      <c r="D12" s="4" t="s">
        <v>22</v>
      </c>
      <c r="E12" s="5">
        <v>313.89999999999998</v>
      </c>
      <c r="F12" s="5">
        <v>362.7</v>
      </c>
      <c r="G12" s="8">
        <v>0.1554635234151005</v>
      </c>
      <c r="H12" s="9" t="s">
        <v>195</v>
      </c>
      <c r="I12" s="4" t="s">
        <v>185</v>
      </c>
      <c r="L12" s="2" t="str">
        <f t="shared" si="0"/>
        <v>Target not achieved — more than 5% variance</v>
      </c>
    </row>
    <row r="19" spans="7:12" x14ac:dyDescent="0.25">
      <c r="G19" s="3"/>
    </row>
    <row r="23" spans="7:12" x14ac:dyDescent="0.25">
      <c r="G23" s="3"/>
    </row>
    <row r="32" spans="7:12" x14ac:dyDescent="0.25">
      <c r="L32" s="3" t="s">
        <v>122</v>
      </c>
    </row>
    <row r="34" spans="12:12" x14ac:dyDescent="0.25">
      <c r="L34" t="s">
        <v>123</v>
      </c>
    </row>
    <row r="35" spans="12:12" x14ac:dyDescent="0.25">
      <c r="L35" t="s">
        <v>5</v>
      </c>
    </row>
    <row r="36" spans="12:12" x14ac:dyDescent="0.25">
      <c r="L36" t="s">
        <v>23</v>
      </c>
    </row>
    <row r="37" spans="12:12" x14ac:dyDescent="0.25">
      <c r="L37" t="s">
        <v>34</v>
      </c>
    </row>
    <row r="38" spans="12:12" x14ac:dyDescent="0.25">
      <c r="L38" t="s">
        <v>61</v>
      </c>
    </row>
    <row r="39" spans="12:12" x14ac:dyDescent="0.25">
      <c r="L39" t="s">
        <v>90</v>
      </c>
    </row>
    <row r="40" spans="12:12" x14ac:dyDescent="0.25">
      <c r="L40" t="s">
        <v>107</v>
      </c>
    </row>
    <row r="41" spans="12:12" x14ac:dyDescent="0.25">
      <c r="L41" t="s">
        <v>118</v>
      </c>
    </row>
    <row r="43" spans="12:12" x14ac:dyDescent="0.25">
      <c r="L43" t="s">
        <v>21</v>
      </c>
    </row>
  </sheetData>
  <autoFilter ref="A1:M23"/>
  <conditionalFormatting sqref="E9:F10 E12:G12 E2:G5 G6:G11">
    <cfRule type="expression" dxfId="43" priority="43">
      <formula>$L2="N"</formula>
    </cfRule>
    <cfRule type="expression" dxfId="42" priority="44">
      <formula>$L2="Y"</formula>
    </cfRule>
  </conditionalFormatting>
  <conditionalFormatting sqref="E11:F11">
    <cfRule type="expression" dxfId="41" priority="31">
      <formula>$L11="N"</formula>
    </cfRule>
    <cfRule type="expression" dxfId="40" priority="32">
      <formula>$L11="Y"</formula>
    </cfRule>
  </conditionalFormatting>
  <conditionalFormatting sqref="E6:F6">
    <cfRule type="expression" dxfId="39" priority="25">
      <formula>$L6="N"</formula>
    </cfRule>
    <cfRule type="expression" dxfId="38" priority="26">
      <formula>$L6="Y"</formula>
    </cfRule>
  </conditionalFormatting>
  <conditionalFormatting sqref="E7:F8">
    <cfRule type="expression" dxfId="37" priority="23">
      <formula>$L7="N"</formula>
    </cfRule>
    <cfRule type="expression" dxfId="36" priority="24">
      <formula>$L7="Y"</formula>
    </cfRule>
  </conditionalFormatting>
  <conditionalFormatting sqref="H6">
    <cfRule type="expression" dxfId="35" priority="19">
      <formula>$L6="N"</formula>
    </cfRule>
    <cfRule type="expression" dxfId="34" priority="20">
      <formula>$L6="Y"</formula>
    </cfRule>
  </conditionalFormatting>
  <conditionalFormatting sqref="H9">
    <cfRule type="expression" dxfId="33" priority="17">
      <formula>$L9="N"</formula>
    </cfRule>
    <cfRule type="expression" dxfId="32" priority="18">
      <formula>$L9="Y"</formula>
    </cfRule>
  </conditionalFormatting>
  <conditionalFormatting sqref="H11">
    <cfRule type="expression" dxfId="31" priority="15">
      <formula>$L11="N"</formula>
    </cfRule>
    <cfRule type="expression" dxfId="30" priority="16">
      <formula>$L11="Y"</formula>
    </cfRule>
  </conditionalFormatting>
  <conditionalFormatting sqref="H3">
    <cfRule type="expression" dxfId="29" priority="13">
      <formula>$L3="N"</formula>
    </cfRule>
    <cfRule type="expression" dxfId="28" priority="14">
      <formula>$L3="Y"</formula>
    </cfRule>
  </conditionalFormatting>
  <conditionalFormatting sqref="H2">
    <cfRule type="expression" dxfId="27" priority="11">
      <formula>$L2="N"</formula>
    </cfRule>
    <cfRule type="expression" dxfId="26" priority="12">
      <formula>$L2="Y"</formula>
    </cfRule>
  </conditionalFormatting>
  <conditionalFormatting sqref="H4:H5">
    <cfRule type="expression" dxfId="25" priority="9">
      <formula>$L4="N"</formula>
    </cfRule>
    <cfRule type="expression" dxfId="24" priority="10">
      <formula>$L4="Y"</formula>
    </cfRule>
  </conditionalFormatting>
  <conditionalFormatting sqref="H7">
    <cfRule type="expression" dxfId="23" priority="7">
      <formula>$L7="N"</formula>
    </cfRule>
    <cfRule type="expression" dxfId="22" priority="8">
      <formula>$L7="Y"</formula>
    </cfRule>
  </conditionalFormatting>
  <conditionalFormatting sqref="H8">
    <cfRule type="expression" dxfId="21" priority="5">
      <formula>$L8="N"</formula>
    </cfRule>
    <cfRule type="expression" dxfId="20" priority="6">
      <formula>$L8="Y"</formula>
    </cfRule>
  </conditionalFormatting>
  <conditionalFormatting sqref="H10">
    <cfRule type="expression" dxfId="19" priority="3">
      <formula>$L10="N"</formula>
    </cfRule>
    <cfRule type="expression" dxfId="18" priority="4">
      <formula>$L10="Y"</formula>
    </cfRule>
  </conditionalFormatting>
  <conditionalFormatting sqref="H12">
    <cfRule type="expression" dxfId="17" priority="1">
      <formula>$L12="N"</formula>
    </cfRule>
    <cfRule type="expression" dxfId="16" priority="2">
      <formula>$L12="Y"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zoomScaleNormal="100" workbookViewId="0">
      <pane xSplit="2" ySplit="1" topLeftCell="C2" activePane="bottomRight" state="frozen"/>
      <selection pane="topRight"/>
      <selection pane="bottomLeft"/>
      <selection pane="bottomRight" activeCell="G3" sqref="G3"/>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190</v>
      </c>
      <c r="B1" s="7" t="s">
        <v>0</v>
      </c>
      <c r="C1" s="7" t="s">
        <v>1</v>
      </c>
      <c r="D1" s="7" t="s">
        <v>2</v>
      </c>
      <c r="E1" s="7" t="s">
        <v>191</v>
      </c>
      <c r="F1" s="7" t="s">
        <v>192</v>
      </c>
      <c r="G1" s="7" t="s">
        <v>189</v>
      </c>
      <c r="H1" s="7" t="s">
        <v>188</v>
      </c>
      <c r="I1" s="7" t="s">
        <v>194</v>
      </c>
      <c r="L1" s="1" t="s">
        <v>3</v>
      </c>
      <c r="M1" s="1" t="s">
        <v>4</v>
      </c>
    </row>
    <row r="2" spans="1:13" ht="57" x14ac:dyDescent="0.25">
      <c r="A2" s="4" t="s">
        <v>118</v>
      </c>
      <c r="B2" s="4" t="s">
        <v>119</v>
      </c>
      <c r="C2" s="4" t="s">
        <v>7</v>
      </c>
      <c r="D2" s="4" t="s">
        <v>8</v>
      </c>
      <c r="E2" s="11">
        <v>9217</v>
      </c>
      <c r="F2" s="11">
        <v>9003</v>
      </c>
      <c r="G2" s="6">
        <v>-2.3217966800477385E-2</v>
      </c>
      <c r="H2" s="9" t="s">
        <v>201</v>
      </c>
      <c r="I2" s="4" t="s">
        <v>186</v>
      </c>
      <c r="L2" s="2" t="str">
        <f t="shared" ref="L2:L5" si="0">H2</f>
        <v>Target not achieved — less than 5% variance</v>
      </c>
    </row>
    <row r="3" spans="1:13" ht="57" x14ac:dyDescent="0.25">
      <c r="A3" s="4" t="s">
        <v>118</v>
      </c>
      <c r="B3" s="4" t="s">
        <v>120</v>
      </c>
      <c r="C3" s="4" t="s">
        <v>7</v>
      </c>
      <c r="D3" s="4" t="s">
        <v>13</v>
      </c>
      <c r="E3" s="5">
        <v>4.2</v>
      </c>
      <c r="F3" s="5">
        <v>4.2</v>
      </c>
      <c r="G3" s="6">
        <v>0</v>
      </c>
      <c r="H3" s="9" t="s">
        <v>193</v>
      </c>
      <c r="I3" s="4"/>
      <c r="L3" s="2" t="str">
        <f t="shared" si="0"/>
        <v>Target achieved or exceeded</v>
      </c>
    </row>
    <row r="4" spans="1:13" ht="42.75" x14ac:dyDescent="0.25">
      <c r="A4" s="4" t="s">
        <v>118</v>
      </c>
      <c r="B4" s="4" t="s">
        <v>121</v>
      </c>
      <c r="C4" s="4" t="s">
        <v>12</v>
      </c>
      <c r="D4" s="4" t="s">
        <v>45</v>
      </c>
      <c r="E4" s="5">
        <v>85</v>
      </c>
      <c r="F4" s="5">
        <v>85</v>
      </c>
      <c r="G4" s="6">
        <v>0</v>
      </c>
      <c r="H4" s="9" t="s">
        <v>193</v>
      </c>
      <c r="I4" s="4" t="s">
        <v>187</v>
      </c>
      <c r="L4" s="2" t="str">
        <f t="shared" si="0"/>
        <v>Target achieved or exceeded</v>
      </c>
    </row>
    <row r="5" spans="1:13" ht="42.75" x14ac:dyDescent="0.25">
      <c r="A5" s="4" t="s">
        <v>118</v>
      </c>
      <c r="B5" s="4" t="s">
        <v>60</v>
      </c>
      <c r="C5" s="4" t="s">
        <v>21</v>
      </c>
      <c r="D5" s="4" t="s">
        <v>22</v>
      </c>
      <c r="E5" s="5">
        <v>932.4</v>
      </c>
      <c r="F5" s="12">
        <v>921</v>
      </c>
      <c r="G5" s="6">
        <v>-1.2226512226512165E-2</v>
      </c>
      <c r="H5" s="9" t="s">
        <v>193</v>
      </c>
      <c r="I5" s="4"/>
      <c r="L5" s="2" t="str">
        <f t="shared" si="0"/>
        <v>Target achieved or exceeded</v>
      </c>
    </row>
    <row r="12" spans="1:13" x14ac:dyDescent="0.25">
      <c r="G12" s="3"/>
    </row>
    <row r="16" spans="1:13" x14ac:dyDescent="0.25">
      <c r="G16" s="3"/>
    </row>
    <row r="25" spans="12:12" x14ac:dyDescent="0.25">
      <c r="L25" s="3" t="s">
        <v>122</v>
      </c>
    </row>
    <row r="27" spans="12:12" x14ac:dyDescent="0.25">
      <c r="L27" t="s">
        <v>123</v>
      </c>
    </row>
    <row r="28" spans="12:12" x14ac:dyDescent="0.25">
      <c r="L28" t="s">
        <v>5</v>
      </c>
    </row>
    <row r="29" spans="12:12" x14ac:dyDescent="0.25">
      <c r="L29" t="s">
        <v>23</v>
      </c>
    </row>
    <row r="30" spans="12:12" x14ac:dyDescent="0.25">
      <c r="L30" t="s">
        <v>34</v>
      </c>
    </row>
    <row r="31" spans="12:12" x14ac:dyDescent="0.25">
      <c r="L31" t="s">
        <v>61</v>
      </c>
    </row>
    <row r="32" spans="12:12" x14ac:dyDescent="0.25">
      <c r="L32" t="s">
        <v>90</v>
      </c>
    </row>
    <row r="33" spans="12:12" x14ac:dyDescent="0.25">
      <c r="L33" t="s">
        <v>107</v>
      </c>
    </row>
    <row r="34" spans="12:12" x14ac:dyDescent="0.25">
      <c r="L34" t="s">
        <v>118</v>
      </c>
    </row>
    <row r="36" spans="12:12" x14ac:dyDescent="0.25">
      <c r="L36" t="s">
        <v>21</v>
      </c>
    </row>
  </sheetData>
  <autoFilter ref="A1:M16"/>
  <conditionalFormatting sqref="G2:G5">
    <cfRule type="expression" dxfId="15" priority="31">
      <formula>$L2="N"</formula>
    </cfRule>
    <cfRule type="expression" dxfId="14" priority="32">
      <formula>$L2="Y"</formula>
    </cfRule>
  </conditionalFormatting>
  <conditionalFormatting sqref="E3:F4">
    <cfRule type="expression" dxfId="13" priority="23">
      <formula>$L3="N"</formula>
    </cfRule>
    <cfRule type="expression" dxfId="12" priority="24">
      <formula>$L3="Y"</formula>
    </cfRule>
  </conditionalFormatting>
  <conditionalFormatting sqref="E5:F5">
    <cfRule type="expression" dxfId="11" priority="15">
      <formula>$L5="N"</formula>
    </cfRule>
    <cfRule type="expression" dxfId="10" priority="16">
      <formula>$L5="Y"</formula>
    </cfRule>
  </conditionalFormatting>
  <conditionalFormatting sqref="E2:F2">
    <cfRule type="expression" dxfId="9" priority="9">
      <formula>$L2="N"</formula>
    </cfRule>
    <cfRule type="expression" dxfId="8" priority="10">
      <formula>$L2="Y"</formula>
    </cfRule>
  </conditionalFormatting>
  <conditionalFormatting sqref="H3">
    <cfRule type="expression" dxfId="7" priority="7">
      <formula>$L3="N"</formula>
    </cfRule>
    <cfRule type="expression" dxfId="6" priority="8">
      <formula>$L3="Y"</formula>
    </cfRule>
  </conditionalFormatting>
  <conditionalFormatting sqref="H4">
    <cfRule type="expression" dxfId="5" priority="5">
      <formula>$L4="N"</formula>
    </cfRule>
    <cfRule type="expression" dxfId="4" priority="6">
      <formula>$L4="Y"</formula>
    </cfRule>
  </conditionalFormatting>
  <conditionalFormatting sqref="H5">
    <cfRule type="expression" dxfId="3" priority="3">
      <formula>$L5="N"</formula>
    </cfRule>
    <cfRule type="expression" dxfId="2" priority="4">
      <formula>$L5="Y"</formula>
    </cfRule>
  </conditionalFormatting>
  <conditionalFormatting sqref="H2">
    <cfRule type="expression" dxfId="1" priority="1">
      <formula>$L2="N"</formula>
    </cfRule>
    <cfRule type="expression" dxfId="0" priority="2">
      <formula>$L2="Y"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93</Value>
      <Value>94</Value>
      <Value>107</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DEECD_Expired xmlns="http://schemas.microsoft.com/sharepoint/v3">false</DEECD_Expired>
    <DEECD_Keywords xmlns="http://schemas.microsoft.com/sharepoint/v3">DET 2016-2017 performance measures, Performance measures, Department of Education and Training performance measures 2016-17</DEECD_Keywords>
    <PublishingExpirationDate xmlns="http://schemas.microsoft.com/sharepoint/v3" xsi:nil="true"/>
    <DEECD_Description xmlns="http://schemas.microsoft.com/sharepoint/v3">Information released in the Department of Education and Training's Annual Report 2016-17 on DET's performance against output performance measures </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T_EDRMS_RCSTaxHTField0 xmlns="http://schemas.microsoft.com/Sharepoint/v3">
      <Terms xmlns="http://schemas.microsoft.com/office/infopath/2007/PartnerControls">
        <TermInfo xmlns="http://schemas.microsoft.com/office/infopath/2007/PartnerControls">
          <TermName xmlns="http://schemas.microsoft.com/office/infopath/2007/PartnerControls">1.2.2 Project Documentation</TermName>
          <TermId xmlns="http://schemas.microsoft.com/office/infopath/2007/PartnerControls">a3ce4c3c-7960-4756-834e-8cbbf9028802</TermId>
        </TermInfo>
      </Terms>
    </DET_EDRMS_RCSTaxHTField0>
    <DET_EDRMS_BusUnitTaxHTField0 xmlns="http://schemas.microsoft.com/Sharepoint/v3">
      <Terms xmlns="http://schemas.microsoft.com/office/infopath/2007/PartnerControls"/>
    </DET_EDRMS_BusUnitTaxHTField0>
    <TaxCatchAll xmlns="1966e606-8b69-4075-9ef8-a409e80aaa70">
      <Value>20</Value>
    </TaxCatchAll>
    <DET_EDRMS_SecClassTaxHTField0 xmlns="http://schemas.microsoft.com/Sharepoint/v3">
      <Terms xmlns="http://schemas.microsoft.com/office/infopath/2007/PartnerControls"/>
    </DET_EDRMS_SecClassTaxHTField0>
    <DET_EDRMS_Date xmlns="http://schemas.microsoft.com/Sharepoint/v3" xsi:nil="true"/>
    <DET_EDRMS_Author xmlns="http://schemas.microsoft.com/Sharepoint/v3" xsi:nil="true"/>
    <DET_EDRMS_Category xmlns="http://schemas.microsoft.com/Sharepoint/v3" xsi:nil="true"/>
    <PublishingContactName xmlns="http://schemas.microsoft.com/sharepoint/v3" xsi:nil="true"/>
    <DET_EDRMS_Description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A5B02-723C-45CC-8372-859054175358}"/>
</file>

<file path=customXml/itemProps2.xml><?xml version="1.0" encoding="utf-8"?>
<ds:datastoreItem xmlns:ds="http://schemas.openxmlformats.org/officeDocument/2006/customXml" ds:itemID="{58B5B185-822B-4F90-877F-9430E372970E}"/>
</file>

<file path=customXml/itemProps3.xml><?xml version="1.0" encoding="utf-8"?>
<ds:datastoreItem xmlns:ds="http://schemas.openxmlformats.org/officeDocument/2006/customXml" ds:itemID="{535A5B02-723C-45CC-8372-859054175358}">
  <ds:schemaRefs>
    <ds:schemaRef ds:uri="http://purl.org/dc/elements/1.1/"/>
    <ds:schemaRef ds:uri="http://schemas.microsoft.com/office/2006/metadata/properties"/>
    <ds:schemaRef ds:uri="http://schemas.microsoft.com/sharepoint/v3"/>
    <ds:schemaRef ds:uri="1966e606-8b69-4075-9ef8-a409e80aaa7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Sharepoint/v3"/>
    <ds:schemaRef ds:uri="http://www.w3.org/XML/1998/namespace"/>
  </ds:schemaRefs>
</ds:datastoreItem>
</file>

<file path=customXml/itemProps4.xml><?xml version="1.0" encoding="utf-8"?>
<ds:datastoreItem xmlns:ds="http://schemas.openxmlformats.org/officeDocument/2006/customXml" ds:itemID="{742F7DEC-3ACE-4784-AFBD-A3D298197D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Strategy, review and regulation</vt:lpstr>
      <vt:lpstr>Early Childhood Development</vt:lpstr>
      <vt:lpstr>School Education - Primary</vt:lpstr>
      <vt:lpstr>School Education - Secondary</vt:lpstr>
      <vt:lpstr>Training, Higher Education, Wor</vt:lpstr>
      <vt:lpstr>Suport Services Development</vt:lpstr>
      <vt:lpstr>Support for Students with Disab</vt:lpstr>
      <vt:lpstr>'Early Childhood Development'!Print_Area</vt:lpstr>
      <vt:lpstr>'School Education - Primary'!Print_Area</vt:lpstr>
      <vt:lpstr>'School Education - Secondary'!Print_Area</vt:lpstr>
      <vt:lpstr>'Strategy, review and regulation'!Print_Area</vt:lpstr>
      <vt:lpstr>'Suport Services Development'!Print_Area</vt:lpstr>
      <vt:lpstr>'Support for Students with Disab'!Print_Area</vt:lpstr>
      <vt:lpstr>'Training, Higher Education, Wor'!Print_Area</vt:lpstr>
      <vt:lpstr>'Early Childhood Development'!Print_Titles</vt:lpstr>
      <vt:lpstr>'School Education - Primary'!Print_Titles</vt:lpstr>
      <vt:lpstr>'School Education - Secondary'!Print_Titles</vt:lpstr>
      <vt:lpstr>'Strategy, review and regulation'!Print_Titles</vt:lpstr>
      <vt:lpstr>'Suport Services Development'!Print_Titles</vt:lpstr>
      <vt:lpstr>'Support for Students with Disab'!Print_Titles</vt:lpstr>
      <vt:lpstr>'Training, Higher Education, Wor'!Print_Titles</vt:lpstr>
    </vt:vector>
  </TitlesOfParts>
  <Company>Department of Education and Training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 2016-17 Performance against output performance measures </dc:title>
  <dc:creator>Brickley, Robert J</dc:creator>
  <cp:lastModifiedBy>Caruso, Isabella I</cp:lastModifiedBy>
  <dcterms:created xsi:type="dcterms:W3CDTF">2017-09-20T06:15:02Z</dcterms:created>
  <dcterms:modified xsi:type="dcterms:W3CDTF">2017-10-17T21:49:59Z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T_EDRMS_RCS">
    <vt:lpwstr>20;#1.2.2 Project Documentation|a3ce4c3c-7960-4756-834e-8cbbf9028802</vt:lpwstr>
  </property>
  <property fmtid="{D5CDD505-2E9C-101B-9397-08002B2CF9AE}" pid="3" name="ContentTypeId">
    <vt:lpwstr>0x0101008840106FE30D4F50BC61A726A7CA6E3800A01D47DD30CBB54F95863B7DC80A2CEC</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ListId">
    <vt:lpwstr>{771887e8-9cb7-4b00-b79b-32e56086f931}</vt:lpwstr>
  </property>
  <property fmtid="{D5CDD505-2E9C-101B-9397-08002B2CF9AE}" pid="8" name="RecordPoint_ActiveItemUniqueId">
    <vt:lpwstr>{37d58336-d196-4c5b-a473-420f89d82418}</vt:lpwstr>
  </property>
  <property fmtid="{D5CDD505-2E9C-101B-9397-08002B2CF9AE}" pid="9" name="RecordPoint_ActiveItemWebId">
    <vt:lpwstr>{206da81c-c7bf-40f6-b8f7-381c3b8b112b}</vt:lpwstr>
  </property>
  <property fmtid="{D5CDD505-2E9C-101B-9397-08002B2CF9AE}" pid="10" name="RecordPoint_ActiveItemSiteId">
    <vt:lpwstr>{03dc8113-b288-4f44-a289-6e7ea0196235}</vt:lpwstr>
  </property>
  <property fmtid="{D5CDD505-2E9C-101B-9397-08002B2CF9AE}" pid="11" name="RecordPoint_RecordNumberSubmitted">
    <vt:lpwstr>R0001047752</vt:lpwstr>
  </property>
  <property fmtid="{D5CDD505-2E9C-101B-9397-08002B2CF9AE}" pid="12" name="RecordPoint_SubmissionCompleted">
    <vt:lpwstr>2017-10-04T14:22:28.7460260+11:00</vt:lpwstr>
  </property>
  <property fmtid="{D5CDD505-2E9C-101B-9397-08002B2CF9AE}" pid="13" name="DEECD_Author">
    <vt:lpwstr>94;#Education|5232e41c-5101-41fe-b638-7d41d1371531</vt:lpwstr>
  </property>
  <property fmtid="{D5CDD505-2E9C-101B-9397-08002B2CF9AE}" pid="14" name="DEECD_ItemType">
    <vt:lpwstr>107;#Report|f1e22bdf-3d18-4ee3-a232-8974cf02f396</vt:lpwstr>
  </property>
  <property fmtid="{D5CDD505-2E9C-101B-9397-08002B2CF9AE}" pid="15" name="DEECD_SubjectCategory">
    <vt:lpwstr/>
  </property>
  <property fmtid="{D5CDD505-2E9C-101B-9397-08002B2CF9AE}" pid="16" name="DEECD_Audience">
    <vt:lpwstr>93;#General Public|ef488336-45f4-40cf-bd6f-84d3a45c44c0</vt:lpwstr>
  </property>
</Properties>
</file>