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1795" windowHeight="10770"/>
  </bookViews>
  <sheets>
    <sheet name="FTE by sex" sheetId="1" r:id="rId1"/>
  </sheets>
  <calcPr calcId="145621"/>
</workbook>
</file>

<file path=xl/calcChain.xml><?xml version="1.0" encoding="utf-8"?>
<calcChain xmlns="http://schemas.openxmlformats.org/spreadsheetml/2006/main">
  <c r="C7" i="1" l="1"/>
  <c r="F7" i="1"/>
  <c r="H7" i="1"/>
  <c r="H9" i="1"/>
  <c r="F9" i="1" s="1"/>
  <c r="H10" i="1"/>
  <c r="C10" i="1" s="1"/>
  <c r="C11" i="1"/>
  <c r="H11" i="1"/>
  <c r="F11" i="1" s="1"/>
  <c r="C13" i="1"/>
  <c r="F13" i="1"/>
  <c r="H13" i="1"/>
  <c r="H14" i="1"/>
  <c r="C14" i="1" s="1"/>
  <c r="H15" i="1"/>
  <c r="C15" i="1" s="1"/>
  <c r="C16" i="1"/>
  <c r="H16" i="1"/>
  <c r="F16" i="1" s="1"/>
  <c r="C18" i="1"/>
  <c r="F18" i="1"/>
  <c r="H18" i="1"/>
  <c r="B19" i="1"/>
  <c r="E19" i="1"/>
  <c r="C21" i="1"/>
  <c r="F21" i="1"/>
  <c r="H21" i="1"/>
  <c r="H22" i="1"/>
  <c r="H23" i="1" s="1"/>
  <c r="B23" i="1"/>
  <c r="E23" i="1"/>
  <c r="B25" i="1"/>
  <c r="E25" i="1"/>
  <c r="C28" i="1"/>
  <c r="F28" i="1"/>
  <c r="H28" i="1"/>
  <c r="H29" i="1"/>
  <c r="F29" i="1" s="1"/>
  <c r="H30" i="1"/>
  <c r="C30" i="1" s="1"/>
  <c r="C31" i="1"/>
  <c r="H31" i="1"/>
  <c r="F31" i="1" s="1"/>
  <c r="C32" i="1"/>
  <c r="F32" i="1"/>
  <c r="H32" i="1"/>
  <c r="B33" i="1"/>
  <c r="E33" i="1"/>
  <c r="C34" i="1"/>
  <c r="F34" i="1"/>
  <c r="H34" i="1"/>
  <c r="B36" i="1"/>
  <c r="B38" i="1"/>
  <c r="F23" i="1" l="1"/>
  <c r="C23" i="1"/>
  <c r="E36" i="1"/>
  <c r="F22" i="1"/>
  <c r="F14" i="1"/>
  <c r="H33" i="1"/>
  <c r="F30" i="1"/>
  <c r="C29" i="1"/>
  <c r="C22" i="1"/>
  <c r="H19" i="1"/>
  <c r="C19" i="1" s="1"/>
  <c r="F15" i="1"/>
  <c r="F10" i="1"/>
  <c r="C9" i="1"/>
  <c r="H36" i="1" l="1"/>
  <c r="F36" i="1" s="1"/>
  <c r="C33" i="1"/>
  <c r="F19" i="1"/>
  <c r="E38" i="1"/>
  <c r="H25" i="1"/>
  <c r="F33" i="1"/>
  <c r="C25" i="1" l="1"/>
  <c r="F25" i="1"/>
  <c r="H38" i="1"/>
  <c r="C38" i="1" s="1"/>
  <c r="C36" i="1"/>
  <c r="F38" i="1" l="1"/>
</calcChain>
</file>

<file path=xl/sharedStrings.xml><?xml version="1.0" encoding="utf-8"?>
<sst xmlns="http://schemas.openxmlformats.org/spreadsheetml/2006/main" count="44" uniqueCount="38">
  <si>
    <t>This table includes employees at the Victorian Curriculum and Assessment Authority and the Victorian Registration and Qualifications Authority who are also reported in those authorities’ annual reports.</t>
  </si>
  <si>
    <t>‘Victorian Public Service Other’ includes ministerial drivers, a Languages Advisor and senior medical advisors.</t>
  </si>
  <si>
    <t>‘Education Support Class Other’ comprises 21.9 FTE Schools Resource Package funded VPS classified staff.</t>
  </si>
  <si>
    <t>The category of ‘Victorian Public Service Grades 1–6 and Specialists includes graduate recruits.</t>
  </si>
  <si>
    <t>TOTAL</t>
  </si>
  <si>
    <t>Total Victorian Public Service</t>
  </si>
  <si>
    <t>Casual VPS employees</t>
  </si>
  <si>
    <t>Sub-total</t>
  </si>
  <si>
    <t>Other</t>
  </si>
  <si>
    <t>Nurses</t>
  </si>
  <si>
    <t>Allied Health staff</t>
  </si>
  <si>
    <t>Victorian Public Service Grades 1 - 6* &amp; Specialists</t>
  </si>
  <si>
    <t>Executive Officers</t>
  </si>
  <si>
    <t>VICTORIAN PUBLIC SERVICE</t>
  </si>
  <si>
    <t>Total Government Teaching Service</t>
  </si>
  <si>
    <t>Education Support</t>
  </si>
  <si>
    <t>Education Support Class</t>
  </si>
  <si>
    <t>Paraprofessionals</t>
  </si>
  <si>
    <t>Paraprofessional Class</t>
  </si>
  <si>
    <t>Graduate Teachers</t>
  </si>
  <si>
    <t>Accomplished Teachers</t>
  </si>
  <si>
    <t>Expert Teachers</t>
  </si>
  <si>
    <t>Leading Teacher</t>
  </si>
  <si>
    <t>Teacher Class</t>
  </si>
  <si>
    <t>Liaison Principal</t>
  </si>
  <si>
    <t>Assistant Principal</t>
  </si>
  <si>
    <t>Principal</t>
  </si>
  <si>
    <t>Principal Class</t>
  </si>
  <si>
    <t>Executive Principal</t>
  </si>
  <si>
    <t>Executive Class</t>
  </si>
  <si>
    <t>GOVERNMENT TEACHING SERVICE</t>
  </si>
  <si>
    <t>FTE</t>
  </si>
  <si>
    <t>Per cent</t>
  </si>
  <si>
    <t>Total</t>
  </si>
  <si>
    <t>Females</t>
  </si>
  <si>
    <t>Males</t>
  </si>
  <si>
    <t>By Sex and Classification, as at JUNE 2012</t>
  </si>
  <si>
    <t>Full Time Equivalent DEECD Staff Receiving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</si>
</sst>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5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164" fontId="0" fillId="0" borderId="0" xfId="0" applyNumberFormat="1"/>
    <xf numFmtId="0" fontId="1" fillId="0" borderId="0" xfId="1"/>
    <xf numFmtId="164" fontId="1" fillId="0" borderId="0" xfId="1" applyNumberFormat="1"/>
    <xf numFmtId="164" fontId="2" fillId="0" borderId="1" xfId="2" applyNumberFormat="1" applyFont="1" applyBorder="1" applyAlignment="1">
      <alignment horizontal="right" wrapText="1"/>
    </xf>
    <xf numFmtId="164" fontId="3" fillId="0" borderId="1" xfId="2" applyNumberFormat="1" applyFont="1" applyBorder="1" applyAlignment="1">
      <alignment horizontal="right" wrapText="1"/>
    </xf>
    <xf numFmtId="0" fontId="4" fillId="0" borderId="1" xfId="1" applyFont="1" applyBorder="1" applyAlignment="1">
      <alignment horizontal="right"/>
    </xf>
    <xf numFmtId="164" fontId="3" fillId="0" borderId="0" xfId="2" applyNumberFormat="1" applyFont="1" applyAlignment="1">
      <alignment horizontal="right" wrapText="1"/>
    </xf>
    <xf numFmtId="0" fontId="5" fillId="0" borderId="0" xfId="1" applyFont="1" applyAlignment="1">
      <alignment horizontal="right"/>
    </xf>
    <xf numFmtId="164" fontId="6" fillId="0" borderId="0" xfId="2" applyNumberFormat="1" applyFont="1" applyAlignment="1">
      <alignment horizontal="right" wrapText="1"/>
    </xf>
    <xf numFmtId="164" fontId="7" fillId="0" borderId="0" xfId="2" applyNumberFormat="1" applyFont="1" applyAlignment="1">
      <alignment horizontal="right" wrapText="1"/>
    </xf>
    <xf numFmtId="0" fontId="8" fillId="0" borderId="0" xfId="1" applyFont="1" applyAlignment="1"/>
    <xf numFmtId="0" fontId="5" fillId="0" borderId="0" xfId="1" applyFont="1" applyAlignment="1"/>
    <xf numFmtId="0" fontId="7" fillId="0" borderId="0" xfId="1" applyFont="1" applyAlignment="1">
      <alignment horizontal="right"/>
    </xf>
    <xf numFmtId="0" fontId="2" fillId="0" borderId="0" xfId="1" applyFont="1" applyAlignment="1"/>
    <xf numFmtId="164" fontId="2" fillId="0" borderId="0" xfId="2" applyNumberFormat="1" applyFont="1" applyAlignment="1">
      <alignment horizontal="right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right" wrapText="1"/>
    </xf>
    <xf numFmtId="0" fontId="4" fillId="0" borderId="0" xfId="1" applyFont="1" applyAlignment="1"/>
    <xf numFmtId="0" fontId="9" fillId="0" borderId="2" xfId="1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0" fontId="9" fillId="0" borderId="1" xfId="1" applyFont="1" applyBorder="1" applyAlignment="1">
      <alignment horizontal="center" wrapText="1"/>
    </xf>
    <xf numFmtId="0" fontId="4" fillId="0" borderId="1" xfId="1" applyFont="1" applyBorder="1" applyAlignment="1"/>
    <xf numFmtId="0" fontId="9" fillId="0" borderId="2" xfId="1" applyFont="1" applyBorder="1" applyAlignment="1">
      <alignment wrapText="1"/>
    </xf>
    <xf numFmtId="0" fontId="8" fillId="0" borderId="3" xfId="1" applyFont="1" applyBorder="1" applyAlignment="1"/>
    <xf numFmtId="0" fontId="10" fillId="0" borderId="0" xfId="1" applyFont="1" applyAlignment="1">
      <alignment horizontal="left"/>
    </xf>
    <xf numFmtId="0" fontId="1" fillId="0" borderId="0" xfId="1" quotePrefix="1"/>
    <xf numFmtId="0" fontId="11" fillId="0" borderId="0" xfId="1" applyFont="1" applyAlignment="1">
      <alignment horizontal="left"/>
    </xf>
    <xf numFmtId="0" fontId="9" fillId="0" borderId="2" xfId="1" applyFont="1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158">
    <cellStyle name="Comma 2" xfId="3"/>
    <cellStyle name="Comma 3" xfId="4"/>
    <cellStyle name="Comma 4" xfId="5"/>
    <cellStyle name="Comma 5" xfId="6"/>
    <cellStyle name="Comma 6" xfId="2"/>
    <cellStyle name="Normal" xfId="0" builtinId="0"/>
    <cellStyle name="Normal 10" xfId="7"/>
    <cellStyle name="Normal 11" xfId="8"/>
    <cellStyle name="Normal 12" xfId="9"/>
    <cellStyle name="Normal 12 10" xfId="10"/>
    <cellStyle name="Normal 12 2" xfId="11"/>
    <cellStyle name="Normal 12 2 2" xfId="12"/>
    <cellStyle name="Normal 12 2 2 2" xfId="13"/>
    <cellStyle name="Normal 12 2 2 2 2" xfId="14"/>
    <cellStyle name="Normal 12 2 2 2 2 2" xfId="15"/>
    <cellStyle name="Normal 12 2 2 2 2 2 2" xfId="16"/>
    <cellStyle name="Normal 12 2 2 2 2 3" xfId="17"/>
    <cellStyle name="Normal 12 2 2 2 3" xfId="18"/>
    <cellStyle name="Normal 12 2 2 2 3 2" xfId="19"/>
    <cellStyle name="Normal 12 2 2 2 4" xfId="20"/>
    <cellStyle name="Normal 12 2 2 3" xfId="21"/>
    <cellStyle name="Normal 12 2 2 3 2" xfId="22"/>
    <cellStyle name="Normal 12 2 2 3 2 2" xfId="23"/>
    <cellStyle name="Normal 12 2 2 3 2 2 2" xfId="24"/>
    <cellStyle name="Normal 12 2 2 3 2 3" xfId="25"/>
    <cellStyle name="Normal 12 2 2 3 3" xfId="26"/>
    <cellStyle name="Normal 12 2 2 3 3 2" xfId="27"/>
    <cellStyle name="Normal 12 2 2 3 4" xfId="28"/>
    <cellStyle name="Normal 12 2 2 4" xfId="29"/>
    <cellStyle name="Normal 12 2 2 4 2" xfId="30"/>
    <cellStyle name="Normal 12 2 2 4 2 2" xfId="31"/>
    <cellStyle name="Normal 12 2 2 4 3" xfId="32"/>
    <cellStyle name="Normal 12 2 2 5" xfId="33"/>
    <cellStyle name="Normal 12 2 2 5 2" xfId="34"/>
    <cellStyle name="Normal 12 2 2 6" xfId="35"/>
    <cellStyle name="Normal 12 2 3" xfId="36"/>
    <cellStyle name="Normal 12 2 3 2" xfId="37"/>
    <cellStyle name="Normal 12 2 3 2 2" xfId="38"/>
    <cellStyle name="Normal 12 2 3 2 2 2" xfId="39"/>
    <cellStyle name="Normal 12 2 3 2 3" xfId="40"/>
    <cellStyle name="Normal 12 2 3 3" xfId="41"/>
    <cellStyle name="Normal 12 2 3 3 2" xfId="42"/>
    <cellStyle name="Normal 12 2 3 4" xfId="43"/>
    <cellStyle name="Normal 12 2 4" xfId="44"/>
    <cellStyle name="Normal 12 2 4 2" xfId="45"/>
    <cellStyle name="Normal 12 2 4 2 2" xfId="46"/>
    <cellStyle name="Normal 12 2 4 2 2 2" xfId="47"/>
    <cellStyle name="Normal 12 2 4 2 3" xfId="48"/>
    <cellStyle name="Normal 12 2 4 3" xfId="49"/>
    <cellStyle name="Normal 12 2 4 3 2" xfId="50"/>
    <cellStyle name="Normal 12 2 4 4" xfId="51"/>
    <cellStyle name="Normal 12 2 5" xfId="52"/>
    <cellStyle name="Normal 12 2 5 2" xfId="53"/>
    <cellStyle name="Normal 12 2 5 2 2" xfId="54"/>
    <cellStyle name="Normal 12 2 5 2 2 2" xfId="55"/>
    <cellStyle name="Normal 12 2 5 2 3" xfId="56"/>
    <cellStyle name="Normal 12 2 5 3" xfId="57"/>
    <cellStyle name="Normal 12 2 5 3 2" xfId="58"/>
    <cellStyle name="Normal 12 2 5 4" xfId="59"/>
    <cellStyle name="Normal 12 2 6" xfId="60"/>
    <cellStyle name="Normal 12 2 6 2" xfId="61"/>
    <cellStyle name="Normal 12 2 6 2 2" xfId="62"/>
    <cellStyle name="Normal 12 2 6 3" xfId="63"/>
    <cellStyle name="Normal 12 2 7" xfId="64"/>
    <cellStyle name="Normal 12 2 7 2" xfId="65"/>
    <cellStyle name="Normal 12 2 7 2 2" xfId="66"/>
    <cellStyle name="Normal 12 2 7 3" xfId="67"/>
    <cellStyle name="Normal 12 2 8" xfId="68"/>
    <cellStyle name="Normal 12 2 8 2" xfId="69"/>
    <cellStyle name="Normal 12 2 9" xfId="70"/>
    <cellStyle name="Normal 12 3" xfId="71"/>
    <cellStyle name="Normal 12 3 2" xfId="72"/>
    <cellStyle name="Normal 12 3 2 2" xfId="73"/>
    <cellStyle name="Normal 12 3 2 2 2" xfId="74"/>
    <cellStyle name="Normal 12 3 2 2 2 2" xfId="75"/>
    <cellStyle name="Normal 12 3 2 2 3" xfId="76"/>
    <cellStyle name="Normal 12 3 2 3" xfId="77"/>
    <cellStyle name="Normal 12 3 2 3 2" xfId="78"/>
    <cellStyle name="Normal 12 3 2 4" xfId="79"/>
    <cellStyle name="Normal 12 3 3" xfId="80"/>
    <cellStyle name="Normal 12 3 3 2" xfId="81"/>
    <cellStyle name="Normal 12 3 3 2 2" xfId="82"/>
    <cellStyle name="Normal 12 3 3 2 2 2" xfId="83"/>
    <cellStyle name="Normal 12 3 3 2 3" xfId="84"/>
    <cellStyle name="Normal 12 3 3 3" xfId="85"/>
    <cellStyle name="Normal 12 3 3 3 2" xfId="86"/>
    <cellStyle name="Normal 12 3 3 4" xfId="87"/>
    <cellStyle name="Normal 12 3 4" xfId="88"/>
    <cellStyle name="Normal 12 3 4 2" xfId="89"/>
    <cellStyle name="Normal 12 3 4 2 2" xfId="90"/>
    <cellStyle name="Normal 12 3 4 2 2 2" xfId="91"/>
    <cellStyle name="Normal 12 3 4 2 3" xfId="92"/>
    <cellStyle name="Normal 12 3 4 3" xfId="93"/>
    <cellStyle name="Normal 12 3 4 3 2" xfId="94"/>
    <cellStyle name="Normal 12 3 4 4" xfId="95"/>
    <cellStyle name="Normal 12 3 5" xfId="96"/>
    <cellStyle name="Normal 12 3 5 2" xfId="97"/>
    <cellStyle name="Normal 12 3 5 2 2" xfId="98"/>
    <cellStyle name="Normal 12 3 5 3" xfId="99"/>
    <cellStyle name="Normal 12 3 6" xfId="100"/>
    <cellStyle name="Normal 12 3 6 2" xfId="101"/>
    <cellStyle name="Normal 12 3 6 2 2" xfId="102"/>
    <cellStyle name="Normal 12 3 6 3" xfId="103"/>
    <cellStyle name="Normal 12 3 7" xfId="104"/>
    <cellStyle name="Normal 12 3 7 2" xfId="105"/>
    <cellStyle name="Normal 12 3 8" xfId="106"/>
    <cellStyle name="Normal 12 4" xfId="107"/>
    <cellStyle name="Normal 12 4 2" xfId="108"/>
    <cellStyle name="Normal 12 4 2 2" xfId="109"/>
    <cellStyle name="Normal 12 4 2 2 2" xfId="110"/>
    <cellStyle name="Normal 12 4 2 3" xfId="111"/>
    <cellStyle name="Normal 12 4 3" xfId="112"/>
    <cellStyle name="Normal 12 4 3 2" xfId="113"/>
    <cellStyle name="Normal 12 4 4" xfId="114"/>
    <cellStyle name="Normal 12 5" xfId="115"/>
    <cellStyle name="Normal 12 5 2" xfId="116"/>
    <cellStyle name="Normal 12 5 2 2" xfId="117"/>
    <cellStyle name="Normal 12 5 2 2 2" xfId="118"/>
    <cellStyle name="Normal 12 5 2 3" xfId="119"/>
    <cellStyle name="Normal 12 5 3" xfId="120"/>
    <cellStyle name="Normal 12 5 3 2" xfId="121"/>
    <cellStyle name="Normal 12 5 4" xfId="122"/>
    <cellStyle name="Normal 12 6" xfId="123"/>
    <cellStyle name="Normal 12 6 2" xfId="124"/>
    <cellStyle name="Normal 12 6 2 2" xfId="125"/>
    <cellStyle name="Normal 12 6 2 2 2" xfId="126"/>
    <cellStyle name="Normal 12 6 2 3" xfId="127"/>
    <cellStyle name="Normal 12 6 3" xfId="128"/>
    <cellStyle name="Normal 12 6 3 2" xfId="129"/>
    <cellStyle name="Normal 12 6 4" xfId="130"/>
    <cellStyle name="Normal 12 7" xfId="131"/>
    <cellStyle name="Normal 12 7 2" xfId="132"/>
    <cellStyle name="Normal 12 7 2 2" xfId="133"/>
    <cellStyle name="Normal 12 7 3" xfId="134"/>
    <cellStyle name="Normal 12 8" xfId="135"/>
    <cellStyle name="Normal 12 8 2" xfId="136"/>
    <cellStyle name="Normal 12 8 2 2" xfId="137"/>
    <cellStyle name="Normal 12 8 3" xfId="138"/>
    <cellStyle name="Normal 12 9" xfId="139"/>
    <cellStyle name="Normal 12 9 2" xfId="140"/>
    <cellStyle name="Normal 13" xfId="141"/>
    <cellStyle name="Normal 14" xfId="1"/>
    <cellStyle name="Normal 2" xfId="142"/>
    <cellStyle name="Normal 3" xfId="143"/>
    <cellStyle name="Normal 3 2" xfId="144"/>
    <cellStyle name="Normal 3 3" xfId="145"/>
    <cellStyle name="Normal 3 4" xfId="146"/>
    <cellStyle name="Normal 3 5" xfId="147"/>
    <cellStyle name="Normal 4" xfId="148"/>
    <cellStyle name="Normal 4 2" xfId="149"/>
    <cellStyle name="Normal 4 3" xfId="150"/>
    <cellStyle name="Normal 5" xfId="151"/>
    <cellStyle name="Normal 6" xfId="152"/>
    <cellStyle name="Normal 6 2" xfId="153"/>
    <cellStyle name="Normal 6 3" xfId="154"/>
    <cellStyle name="Normal 7" xfId="155"/>
    <cellStyle name="Normal 8" xfId="156"/>
    <cellStyle name="Normal 9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/>
  </sheetViews>
  <sheetFormatPr defaultRowHeight="15" x14ac:dyDescent="0.25"/>
  <cols>
    <col min="1" max="1" width="30.85546875" customWidth="1"/>
    <col min="2" max="3" width="12.140625" customWidth="1"/>
    <col min="4" max="4" width="3.85546875" customWidth="1"/>
    <col min="5" max="6" width="11.28515625" customWidth="1"/>
    <col min="7" max="7" width="4.7109375" customWidth="1"/>
  </cols>
  <sheetData>
    <row r="1" spans="1:8" x14ac:dyDescent="0.25">
      <c r="A1" s="29" t="s">
        <v>37</v>
      </c>
      <c r="B1" s="2"/>
      <c r="C1" s="2"/>
      <c r="D1" s="28"/>
      <c r="E1" s="2"/>
      <c r="F1" s="2"/>
      <c r="G1" s="2"/>
      <c r="H1" s="2"/>
    </row>
    <row r="2" spans="1:8" ht="15.75" thickBot="1" x14ac:dyDescent="0.3">
      <c r="A2" s="27" t="s">
        <v>36</v>
      </c>
      <c r="B2" s="2"/>
      <c r="C2" s="2"/>
      <c r="D2" s="2"/>
      <c r="E2" s="2"/>
      <c r="F2" s="2"/>
      <c r="G2" s="2"/>
      <c r="H2" s="2"/>
    </row>
    <row r="3" spans="1:8" ht="15.75" thickBot="1" x14ac:dyDescent="0.3">
      <c r="A3" s="26"/>
      <c r="B3" s="30" t="s">
        <v>35</v>
      </c>
      <c r="C3" s="30"/>
      <c r="D3" s="25"/>
      <c r="E3" s="30" t="s">
        <v>34</v>
      </c>
      <c r="F3" s="30"/>
      <c r="G3" s="25"/>
      <c r="H3" s="25" t="s">
        <v>33</v>
      </c>
    </row>
    <row r="4" spans="1:8" ht="15.75" thickBot="1" x14ac:dyDescent="0.3">
      <c r="A4" s="24"/>
      <c r="B4" s="21" t="s">
        <v>31</v>
      </c>
      <c r="C4" s="21" t="s">
        <v>32</v>
      </c>
      <c r="D4" s="21"/>
      <c r="E4" s="21" t="s">
        <v>31</v>
      </c>
      <c r="F4" s="23" t="s">
        <v>32</v>
      </c>
      <c r="G4" s="22"/>
      <c r="H4" s="21" t="s">
        <v>31</v>
      </c>
    </row>
    <row r="5" spans="1:8" x14ac:dyDescent="0.25">
      <c r="A5" s="20" t="s">
        <v>30</v>
      </c>
      <c r="B5" s="19"/>
      <c r="C5" s="19"/>
      <c r="D5" s="19"/>
      <c r="E5" s="19"/>
      <c r="F5" s="19"/>
      <c r="G5" s="19"/>
      <c r="H5" s="19"/>
    </row>
    <row r="6" spans="1:8" x14ac:dyDescent="0.25">
      <c r="A6" s="12" t="s">
        <v>29</v>
      </c>
      <c r="B6" s="18"/>
      <c r="C6" s="18"/>
      <c r="D6" s="18"/>
      <c r="E6" s="18"/>
      <c r="F6" s="18"/>
      <c r="G6" s="18"/>
      <c r="H6" s="18"/>
    </row>
    <row r="7" spans="1:8" x14ac:dyDescent="0.25">
      <c r="A7" s="11" t="s">
        <v>28</v>
      </c>
      <c r="B7" s="9">
        <v>24.6</v>
      </c>
      <c r="C7" s="10">
        <f>B7/H7*100</f>
        <v>59.134615384615387</v>
      </c>
      <c r="D7" s="9"/>
      <c r="E7" s="9">
        <v>17</v>
      </c>
      <c r="F7" s="10">
        <f>E7/H7*100</f>
        <v>40.865384615384613</v>
      </c>
      <c r="G7" s="9"/>
      <c r="H7" s="9">
        <f>E7+B7</f>
        <v>41.6</v>
      </c>
    </row>
    <row r="8" spans="1:8" x14ac:dyDescent="0.25">
      <c r="A8" s="12" t="s">
        <v>27</v>
      </c>
      <c r="B8" s="9"/>
      <c r="C8" s="10"/>
      <c r="D8" s="9"/>
      <c r="E8" s="9"/>
      <c r="F8" s="10"/>
      <c r="G8" s="9"/>
      <c r="H8" s="9"/>
    </row>
    <row r="9" spans="1:8" x14ac:dyDescent="0.25">
      <c r="A9" s="11" t="s">
        <v>26</v>
      </c>
      <c r="B9" s="9">
        <v>720</v>
      </c>
      <c r="C9" s="10">
        <f>B9/H9*100</f>
        <v>48.996257230350459</v>
      </c>
      <c r="D9" s="9"/>
      <c r="E9" s="9">
        <v>749.5</v>
      </c>
      <c r="F9" s="10">
        <f>E9/H9*100</f>
        <v>51.003742769649541</v>
      </c>
      <c r="G9" s="9"/>
      <c r="H9" s="9">
        <f>E9+B9</f>
        <v>1469.5</v>
      </c>
    </row>
    <row r="10" spans="1:8" x14ac:dyDescent="0.25">
      <c r="A10" s="11" t="s">
        <v>25</v>
      </c>
      <c r="B10" s="9">
        <v>544.1</v>
      </c>
      <c r="C10" s="10">
        <f>B10/H10*100</f>
        <v>37.385425112341792</v>
      </c>
      <c r="D10" s="9"/>
      <c r="E10" s="9">
        <v>911.28</v>
      </c>
      <c r="F10" s="10">
        <f>E10/H10*100</f>
        <v>62.6145748876582</v>
      </c>
      <c r="G10" s="9"/>
      <c r="H10" s="9">
        <f>E10+B10</f>
        <v>1455.38</v>
      </c>
    </row>
    <row r="11" spans="1:8" x14ac:dyDescent="0.25">
      <c r="A11" s="11" t="s">
        <v>24</v>
      </c>
      <c r="B11" s="9">
        <v>47.3</v>
      </c>
      <c r="C11" s="10">
        <f>B11/H11*100</f>
        <v>48.118006103763989</v>
      </c>
      <c r="D11" s="9"/>
      <c r="E11" s="9">
        <v>51</v>
      </c>
      <c r="F11" s="10">
        <f>E11/H11*100</f>
        <v>51.881993896236011</v>
      </c>
      <c r="G11" s="9"/>
      <c r="H11" s="9">
        <f>E11+B11</f>
        <v>98.3</v>
      </c>
    </row>
    <row r="12" spans="1:8" x14ac:dyDescent="0.25">
      <c r="A12" s="12" t="s">
        <v>23</v>
      </c>
      <c r="B12" s="9"/>
      <c r="C12" s="10"/>
      <c r="D12" s="9"/>
      <c r="E12" s="9"/>
      <c r="F12" s="10"/>
      <c r="G12" s="9"/>
      <c r="H12" s="9"/>
    </row>
    <row r="13" spans="1:8" x14ac:dyDescent="0.25">
      <c r="A13" s="11" t="s">
        <v>22</v>
      </c>
      <c r="B13" s="9">
        <v>1136.0097370000001</v>
      </c>
      <c r="C13" s="10">
        <f>B13/H13*100</f>
        <v>34.975218678232785</v>
      </c>
      <c r="D13" s="9"/>
      <c r="E13" s="9">
        <v>2112.0321049999998</v>
      </c>
      <c r="F13" s="10">
        <f>E13/H13*100</f>
        <v>65.024781321767222</v>
      </c>
      <c r="G13" s="9"/>
      <c r="H13" s="9">
        <f>E13+B13</f>
        <v>3248.0418419999996</v>
      </c>
    </row>
    <row r="14" spans="1:8" x14ac:dyDescent="0.25">
      <c r="A14" s="11" t="s">
        <v>21</v>
      </c>
      <c r="B14" s="9">
        <v>4943.0214379999998</v>
      </c>
      <c r="C14" s="10">
        <f>B14/H14*100</f>
        <v>27.917201938616582</v>
      </c>
      <c r="D14" s="9"/>
      <c r="E14" s="9">
        <v>12762.984517999999</v>
      </c>
      <c r="F14" s="10">
        <f>E14/H14*100</f>
        <v>72.082798061383414</v>
      </c>
      <c r="G14" s="9"/>
      <c r="H14" s="9">
        <f>E14+B14</f>
        <v>17706.005956000001</v>
      </c>
    </row>
    <row r="15" spans="1:8" x14ac:dyDescent="0.25">
      <c r="A15" s="11" t="s">
        <v>20</v>
      </c>
      <c r="B15" s="9">
        <v>3273.6739459999999</v>
      </c>
      <c r="C15" s="10">
        <f>B15/H15*100</f>
        <v>27.445983944388786</v>
      </c>
      <c r="D15" s="9"/>
      <c r="E15" s="9">
        <v>8654.0235730000004</v>
      </c>
      <c r="F15" s="10">
        <f>E15/H15*100</f>
        <v>72.5540160556112</v>
      </c>
      <c r="G15" s="9"/>
      <c r="H15" s="9">
        <f>E15+B15</f>
        <v>11927.697519000001</v>
      </c>
    </row>
    <row r="16" spans="1:8" x14ac:dyDescent="0.25">
      <c r="A16" s="11" t="s">
        <v>19</v>
      </c>
      <c r="B16" s="9">
        <v>1244.161842</v>
      </c>
      <c r="C16" s="10">
        <f>B16/H16*100</f>
        <v>26.240232815108612</v>
      </c>
      <c r="D16" s="9"/>
      <c r="E16" s="9">
        <v>3497.2665240000001</v>
      </c>
      <c r="F16" s="10">
        <f>E16/H16*100</f>
        <v>73.759767184891388</v>
      </c>
      <c r="G16" s="9"/>
      <c r="H16" s="9">
        <f>E16+B16</f>
        <v>4741.4283660000001</v>
      </c>
    </row>
    <row r="17" spans="1:8" x14ac:dyDescent="0.25">
      <c r="A17" s="12" t="s">
        <v>18</v>
      </c>
      <c r="B17" s="9"/>
      <c r="C17" s="10"/>
      <c r="D17" s="9"/>
      <c r="E17" s="9"/>
      <c r="F17" s="10"/>
      <c r="G17" s="9"/>
      <c r="H17" s="9"/>
    </row>
    <row r="18" spans="1:8" x14ac:dyDescent="0.25">
      <c r="A18" s="11" t="s">
        <v>17</v>
      </c>
      <c r="B18" s="9">
        <v>141.92289599999998</v>
      </c>
      <c r="C18" s="10">
        <f>B18/H18*100</f>
        <v>59.302367925066733</v>
      </c>
      <c r="D18" s="9"/>
      <c r="E18" s="9">
        <v>97.397895000000005</v>
      </c>
      <c r="F18" s="10">
        <f>E18/H18*100</f>
        <v>40.697632074933274</v>
      </c>
      <c r="G18" s="9"/>
      <c r="H18" s="9">
        <f>E18+B18</f>
        <v>239.32079099999999</v>
      </c>
    </row>
    <row r="19" spans="1:8" x14ac:dyDescent="0.25">
      <c r="A19" s="13" t="s">
        <v>7</v>
      </c>
      <c r="B19" s="10">
        <f>SUM(B7:B18)</f>
        <v>12074.789858999999</v>
      </c>
      <c r="C19" s="10">
        <f>B19/H19*100</f>
        <v>29.503039267055982</v>
      </c>
      <c r="D19" s="10"/>
      <c r="E19" s="10">
        <f>SUM(E7:E18)</f>
        <v>28852.484614999998</v>
      </c>
      <c r="F19" s="10">
        <f>E19/H19*100</f>
        <v>70.496960732944018</v>
      </c>
      <c r="G19" s="10"/>
      <c r="H19" s="10">
        <f>SUM(H7:H18)</f>
        <v>40927.274473999998</v>
      </c>
    </row>
    <row r="20" spans="1:8" x14ac:dyDescent="0.25">
      <c r="A20" s="12" t="s">
        <v>16</v>
      </c>
      <c r="B20" s="9"/>
      <c r="C20" s="10"/>
      <c r="D20" s="9"/>
      <c r="E20" s="9"/>
      <c r="F20" s="10"/>
      <c r="G20" s="9"/>
      <c r="H20" s="9"/>
    </row>
    <row r="21" spans="1:8" x14ac:dyDescent="0.25">
      <c r="A21" s="11" t="s">
        <v>15</v>
      </c>
      <c r="B21" s="9">
        <v>1555.8840339999999</v>
      </c>
      <c r="C21" s="10">
        <f>B21/H21*100</f>
        <v>12.224137671044941</v>
      </c>
      <c r="D21" s="9"/>
      <c r="E21" s="9">
        <v>11172.081536</v>
      </c>
      <c r="F21" s="10">
        <f>E21/H21*100</f>
        <v>87.775862328955057</v>
      </c>
      <c r="G21" s="9"/>
      <c r="H21" s="9">
        <f>E21+B21</f>
        <v>12727.96557</v>
      </c>
    </row>
    <row r="22" spans="1:8" x14ac:dyDescent="0.25">
      <c r="A22" s="11" t="s">
        <v>8</v>
      </c>
      <c r="B22" s="9">
        <v>4</v>
      </c>
      <c r="C22" s="10">
        <f>B22/H22*100</f>
        <v>18.264840182648403</v>
      </c>
      <c r="D22" s="9"/>
      <c r="E22" s="9">
        <v>17.899999999999999</v>
      </c>
      <c r="F22" s="10">
        <f>E22/H22*100</f>
        <v>81.735159817351601</v>
      </c>
      <c r="G22" s="9"/>
      <c r="H22" s="9">
        <f>E22+B22</f>
        <v>21.9</v>
      </c>
    </row>
    <row r="23" spans="1:8" x14ac:dyDescent="0.25">
      <c r="A23" s="13" t="s">
        <v>7</v>
      </c>
      <c r="B23" s="9">
        <f>SUM(B21:B22)</f>
        <v>1559.8840339999999</v>
      </c>
      <c r="C23" s="10">
        <f>B23/H23*100</f>
        <v>12.234513575345876</v>
      </c>
      <c r="D23" s="9"/>
      <c r="E23" s="9">
        <f>SUM(E21:E22)</f>
        <v>11189.981535999999</v>
      </c>
      <c r="F23" s="10">
        <f>E23/H23*100</f>
        <v>87.765486424654114</v>
      </c>
      <c r="G23" s="9"/>
      <c r="H23" s="9">
        <f>SUM(H21:H22)</f>
        <v>12749.86557</v>
      </c>
    </row>
    <row r="24" spans="1:8" x14ac:dyDescent="0.25">
      <c r="A24" s="11"/>
      <c r="B24" s="9"/>
      <c r="C24" s="10"/>
      <c r="D24" s="9"/>
      <c r="E24" s="9"/>
      <c r="F24" s="10"/>
      <c r="G24" s="9"/>
      <c r="H24" s="9"/>
    </row>
    <row r="25" spans="1:8" x14ac:dyDescent="0.25">
      <c r="A25" s="17" t="s">
        <v>14</v>
      </c>
      <c r="B25" s="7">
        <f>B23+B19</f>
        <v>13634.673892999999</v>
      </c>
      <c r="C25" s="7">
        <f>B25/H25*100</f>
        <v>25.401267433070096</v>
      </c>
      <c r="D25" s="7"/>
      <c r="E25" s="7">
        <f>E23+E19</f>
        <v>40042.466151000001</v>
      </c>
      <c r="F25" s="7">
        <f>E25/H25*100</f>
        <v>74.598732566929897</v>
      </c>
      <c r="G25" s="7"/>
      <c r="H25" s="7">
        <f>H23+H19</f>
        <v>53677.140044</v>
      </c>
    </row>
    <row r="26" spans="1:8" x14ac:dyDescent="0.25">
      <c r="A26" s="16"/>
      <c r="B26" s="15"/>
      <c r="C26" s="7"/>
      <c r="D26" s="15"/>
      <c r="E26" s="15"/>
      <c r="F26" s="7"/>
      <c r="G26" s="15"/>
      <c r="H26" s="15"/>
    </row>
    <row r="27" spans="1:8" x14ac:dyDescent="0.25">
      <c r="A27" s="14" t="s">
        <v>13</v>
      </c>
      <c r="B27" s="9"/>
      <c r="C27" s="10"/>
      <c r="D27" s="9"/>
      <c r="E27" s="9"/>
      <c r="F27" s="10"/>
      <c r="G27" s="9"/>
      <c r="H27" s="9"/>
    </row>
    <row r="28" spans="1:8" x14ac:dyDescent="0.25">
      <c r="A28" s="11" t="s">
        <v>12</v>
      </c>
      <c r="B28" s="9">
        <v>46</v>
      </c>
      <c r="C28" s="10">
        <f t="shared" ref="C28:C34" si="0">B28/H28*100</f>
        <v>60.606060606060595</v>
      </c>
      <c r="D28" s="9"/>
      <c r="E28" s="9">
        <v>29.9</v>
      </c>
      <c r="F28" s="10">
        <f t="shared" ref="F28:F34" si="1">E28/H28*100</f>
        <v>39.393939393939384</v>
      </c>
      <c r="G28" s="9"/>
      <c r="H28" s="9">
        <f t="shared" ref="H28:H34" si="2">E28+B28</f>
        <v>75.900000000000006</v>
      </c>
    </row>
    <row r="29" spans="1:8" x14ac:dyDescent="0.25">
      <c r="A29" s="11" t="s">
        <v>11</v>
      </c>
      <c r="B29" s="9">
        <v>635.73599999999999</v>
      </c>
      <c r="C29" s="10">
        <f t="shared" si="0"/>
        <v>32.783094637583481</v>
      </c>
      <c r="D29" s="9"/>
      <c r="E29" s="9">
        <v>1303.4829999999999</v>
      </c>
      <c r="F29" s="10">
        <f t="shared" si="1"/>
        <v>67.216905362416512</v>
      </c>
      <c r="G29" s="9"/>
      <c r="H29" s="9">
        <f t="shared" si="2"/>
        <v>1939.2190000000001</v>
      </c>
    </row>
    <row r="30" spans="1:8" x14ac:dyDescent="0.25">
      <c r="A30" s="11" t="s">
        <v>10</v>
      </c>
      <c r="B30" s="9">
        <v>62.000000000000007</v>
      </c>
      <c r="C30" s="10">
        <f t="shared" si="0"/>
        <v>10.347129506008013</v>
      </c>
      <c r="D30" s="9"/>
      <c r="E30" s="9">
        <v>537.19999999999993</v>
      </c>
      <c r="F30" s="10">
        <f t="shared" si="1"/>
        <v>89.652870493991983</v>
      </c>
      <c r="G30" s="9"/>
      <c r="H30" s="9">
        <f t="shared" si="2"/>
        <v>599.19999999999993</v>
      </c>
    </row>
    <row r="31" spans="1:8" x14ac:dyDescent="0.25">
      <c r="A31" s="11" t="s">
        <v>9</v>
      </c>
      <c r="B31" s="9">
        <v>11</v>
      </c>
      <c r="C31" s="10">
        <f t="shared" si="0"/>
        <v>5.890559561656687</v>
      </c>
      <c r="D31" s="9"/>
      <c r="E31" s="9">
        <v>175.73947500000003</v>
      </c>
      <c r="F31" s="10">
        <f t="shared" si="1"/>
        <v>94.109440438343313</v>
      </c>
      <c r="G31" s="9"/>
      <c r="H31" s="9">
        <f t="shared" si="2"/>
        <v>186.73947500000003</v>
      </c>
    </row>
    <row r="32" spans="1:8" x14ac:dyDescent="0.25">
      <c r="A32" s="11" t="s">
        <v>8</v>
      </c>
      <c r="B32" s="9">
        <v>2</v>
      </c>
      <c r="C32" s="10">
        <f t="shared" si="0"/>
        <v>50</v>
      </c>
      <c r="D32" s="9"/>
      <c r="E32" s="9">
        <v>2</v>
      </c>
      <c r="F32" s="10">
        <f t="shared" si="1"/>
        <v>50</v>
      </c>
      <c r="G32" s="9"/>
      <c r="H32" s="9">
        <f t="shared" si="2"/>
        <v>4</v>
      </c>
    </row>
    <row r="33" spans="1:8" x14ac:dyDescent="0.25">
      <c r="A33" s="13" t="s">
        <v>7</v>
      </c>
      <c r="B33" s="10">
        <f>SUM(B28:B32)</f>
        <v>756.73599999999999</v>
      </c>
      <c r="C33" s="10">
        <f t="shared" si="0"/>
        <v>26.977548124019059</v>
      </c>
      <c r="D33" s="10"/>
      <c r="E33" s="10">
        <f>SUM(E28:E32)</f>
        <v>2048.3224749999999</v>
      </c>
      <c r="F33" s="10">
        <f t="shared" si="1"/>
        <v>73.022451875980948</v>
      </c>
      <c r="G33" s="10"/>
      <c r="H33" s="10">
        <f t="shared" si="2"/>
        <v>2805.0584749999998</v>
      </c>
    </row>
    <row r="34" spans="1:8" x14ac:dyDescent="0.25">
      <c r="A34" s="12" t="s">
        <v>6</v>
      </c>
      <c r="B34" s="9">
        <v>9.0299999999999994</v>
      </c>
      <c r="C34" s="10">
        <f t="shared" si="0"/>
        <v>34.610962054426984</v>
      </c>
      <c r="D34" s="9"/>
      <c r="E34" s="9">
        <v>17.059999999999999</v>
      </c>
      <c r="F34" s="10">
        <f t="shared" si="1"/>
        <v>65.389037945573023</v>
      </c>
      <c r="G34" s="9"/>
      <c r="H34" s="9">
        <f t="shared" si="2"/>
        <v>26.089999999999996</v>
      </c>
    </row>
    <row r="35" spans="1:8" x14ac:dyDescent="0.25">
      <c r="A35" s="11"/>
      <c r="B35" s="9"/>
      <c r="C35" s="10"/>
      <c r="D35" s="9"/>
      <c r="E35" s="9"/>
      <c r="F35" s="10"/>
      <c r="G35" s="9"/>
      <c r="H35" s="9"/>
    </row>
    <row r="36" spans="1:8" x14ac:dyDescent="0.25">
      <c r="A36" s="8" t="s">
        <v>5</v>
      </c>
      <c r="B36" s="7">
        <f>B34+B33</f>
        <v>765.76599999999996</v>
      </c>
      <c r="C36" s="7">
        <f>B36/H36*100</f>
        <v>27.04789264010606</v>
      </c>
      <c r="D36" s="7"/>
      <c r="E36" s="7">
        <f>E34+E33</f>
        <v>2065.3824749999999</v>
      </c>
      <c r="F36" s="7">
        <f>E36/H36*100</f>
        <v>72.95210735989393</v>
      </c>
      <c r="G36" s="7"/>
      <c r="H36" s="7">
        <f>H34+H33</f>
        <v>2831.148475</v>
      </c>
    </row>
    <row r="37" spans="1:8" x14ac:dyDescent="0.25">
      <c r="A37" s="8"/>
      <c r="B37" s="7"/>
      <c r="C37" s="7"/>
      <c r="D37" s="7"/>
      <c r="E37" s="7"/>
      <c r="F37" s="7"/>
      <c r="G37" s="7"/>
      <c r="H37" s="7"/>
    </row>
    <row r="38" spans="1:8" ht="15.75" thickBot="1" x14ac:dyDescent="0.3">
      <c r="A38" s="6" t="s">
        <v>4</v>
      </c>
      <c r="B38" s="4">
        <f>B36+B25</f>
        <v>14400.439892999999</v>
      </c>
      <c r="C38" s="5">
        <f>B38/H38*100</f>
        <v>25.483765780940402</v>
      </c>
      <c r="D38" s="4"/>
      <c r="E38" s="4">
        <f>E36+E25</f>
        <v>42107.848625999999</v>
      </c>
      <c r="F38" s="5">
        <f>E38/H38*100</f>
        <v>74.516234219059584</v>
      </c>
      <c r="G38" s="4"/>
      <c r="H38" s="4">
        <f>H36+H25</f>
        <v>56508.288519000002</v>
      </c>
    </row>
    <row r="40" spans="1:8" x14ac:dyDescent="0.25">
      <c r="A40" t="s">
        <v>3</v>
      </c>
      <c r="B40" s="2"/>
      <c r="C40" s="2"/>
      <c r="D40" s="2"/>
      <c r="E40" s="2"/>
      <c r="F40" s="2"/>
      <c r="G40" s="2"/>
      <c r="H40" s="3"/>
    </row>
    <row r="41" spans="1:8" x14ac:dyDescent="0.25">
      <c r="A41" t="s">
        <v>2</v>
      </c>
      <c r="B41" s="2"/>
      <c r="C41" s="2"/>
      <c r="D41" s="2"/>
      <c r="E41" s="2"/>
      <c r="F41" s="2"/>
      <c r="G41" s="2"/>
      <c r="H41" s="2"/>
    </row>
    <row r="42" spans="1:8" x14ac:dyDescent="0.25">
      <c r="A42" t="s">
        <v>1</v>
      </c>
      <c r="H42" s="1"/>
    </row>
    <row r="44" spans="1:8" ht="30" customHeight="1" x14ac:dyDescent="0.25">
      <c r="A44" s="31" t="s">
        <v>0</v>
      </c>
      <c r="B44" s="31"/>
      <c r="C44" s="31"/>
      <c r="D44" s="31"/>
      <c r="E44" s="31"/>
      <c r="F44" s="31"/>
      <c r="G44" s="31"/>
      <c r="H44" s="31"/>
    </row>
  </sheetData>
  <mergeCells count="3">
    <mergeCell ref="E3:F3"/>
    <mergeCell ref="B3:C3"/>
    <mergeCell ref="A44:H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9114c1-daad-44dd-acad-30f4246641f2">
      <Value>96</Value>
      <Value>94</Value>
      <Value>129</Value>
      <Value>101</Value>
    </TaxCatchAll>
    <PublishingExpirationDate xmlns="http://schemas.microsoft.com/sharepoint/v3" xsi:nil="true"/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Students</TermName>
          <TermId xmlns="http://schemas.microsoft.com/office/infopath/2007/PartnerControls">a9021d24-53aa-4cc0-8f90-0782c94ea88b</TermId>
        </TermInfo>
      </Terms>
    </b1688cb4a3a940449dc8286705012a42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DEECD_Publisher xmlns="http://schemas.microsoft.com/sharepoint/v3">Department of Education and Early Childhood Development</DEECD_Publisher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6dd5b576-1960-4eea-bf7a-adeffddbbc25</TermId>
        </TermInfo>
      </Terms>
    </pfad5814e62747ed9f131defefc62dac>
    <DEECD_Expired xmlns="http://schemas.microsoft.com/sharepoint/v3">false</DEECD_Expired>
    <DEECD_Keywords xmlns="http://schemas.microsoft.com/sharepoint/v3" xsi:nil="true"/>
    <DEECD_Description xmlns="http://schemas.microsoft.com/sharepoint/v3" xsi:nil="true"/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3CFAF910-4329-467E-BA9A-ECD55F1D7312}"/>
</file>

<file path=customXml/itemProps2.xml><?xml version="1.0" encoding="utf-8"?>
<ds:datastoreItem xmlns:ds="http://schemas.openxmlformats.org/officeDocument/2006/customXml" ds:itemID="{20105B3F-E325-44EB-A7CA-BE9530B2F5AF}"/>
</file>

<file path=customXml/itemProps3.xml><?xml version="1.0" encoding="utf-8"?>
<ds:datastoreItem xmlns:ds="http://schemas.openxmlformats.org/officeDocument/2006/customXml" ds:itemID="{8EE028B9-463E-4A83-A7C5-26FAD0DE3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by sex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dv25-ftestaffonpay2012</dc:title>
  <dc:subject>FTE staff on pay by Government Teaching Service, Victorian Public Service, and Casual VPS Employees (as at June 2012)</dc:subject>
  <dc:creator>Nieuwenhuizen, Max P;Performance and Evaluation</dc:creator>
  <cp:lastModifiedBy>Burrows, Genna R</cp:lastModifiedBy>
  <dcterms:created xsi:type="dcterms:W3CDTF">2013-06-16T23:36:47Z</dcterms:created>
  <dcterms:modified xsi:type="dcterms:W3CDTF">2013-07-01T04:35:24Z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SubjectCategory">
    <vt:lpwstr>96;#Administration|6dd5b576-1960-4eea-bf7a-adeffddbbc25</vt:lpwstr>
  </property>
  <property fmtid="{D5CDD505-2E9C-101B-9397-08002B2CF9AE}" pid="5" name="DEECD_Audience">
    <vt:lpwstr>129;#Students|a9021d24-53aa-4cc0-8f90-0782c94ea88b</vt:lpwstr>
  </property>
  <property fmtid="{D5CDD505-2E9C-101B-9397-08002B2CF9AE}" pid="6" name="DEECD_ItemType">
    <vt:lpwstr>101;#Page|eb523acf-a821-456c-a76b-7607578309d7</vt:lpwstr>
  </property>
</Properties>
</file>