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02496175\Desktop\DataVic\"/>
    </mc:Choice>
  </mc:AlternateContent>
  <bookViews>
    <workbookView xWindow="480" yWindow="360" windowWidth="21075" windowHeight="10560" tabRatio="853"/>
  </bookViews>
  <sheets>
    <sheet name="BP5 Statements 2016-17" sheetId="1" r:id="rId1"/>
    <sheet name="SRIMS EQ E601" sheetId="5" state="hidden" r:id="rId2"/>
    <sheet name="US" sheetId="8" state="hidden" r:id="rId3"/>
    <sheet name="EQ Breakdown E601" sheetId="9" state="hidden" r:id="rId4"/>
  </sheets>
  <externalReferences>
    <externalReference r:id="rId5"/>
    <externalReference r:id="rId6"/>
    <externalReference r:id="rId7"/>
  </externalReferences>
  <definedNames>
    <definedName name="_BS">#REF!</definedName>
    <definedName name="_CF">#REF!</definedName>
    <definedName name="_Equity">#REF!</definedName>
    <definedName name="_xlnm._FilterDatabase" localSheetId="3" hidden="1">'EQ Breakdown E601'!$A$9:$E$84</definedName>
    <definedName name="_OS">#REF!</definedName>
    <definedName name="_xlnm.Criteria">[1]DET!#REF!</definedName>
    <definedName name="csDesignMode">1</definedName>
    <definedName name="_xlnm.Database">[1]DET!#REF!</definedName>
    <definedName name="_xlnm.Extract">[1]DET!#REF!</definedName>
    <definedName name="_xlnm.Print_Area" localSheetId="0">'BP5 Statements 2016-17'!$A$1:$F$200</definedName>
    <definedName name="Recover">[2]Macro1!$A$156</definedName>
    <definedName name="ReportYearType">'[3]Report Parameters'!$C$9</definedName>
    <definedName name="TableName">"Dummy"</definedName>
  </definedNames>
  <calcPr calcId="162913"/>
</workbook>
</file>

<file path=xl/calcChain.xml><?xml version="1.0" encoding="utf-8"?>
<calcChain xmlns="http://schemas.openxmlformats.org/spreadsheetml/2006/main">
  <c r="B155" i="1" l="1"/>
  <c r="C155" i="1"/>
  <c r="D155" i="1"/>
  <c r="E155" i="1"/>
  <c r="F155" i="1"/>
  <c r="C88" i="1" l="1"/>
  <c r="B88" i="1"/>
  <c r="C50" i="1"/>
  <c r="B50" i="1"/>
  <c r="H66" i="9" l="1"/>
</calcChain>
</file>

<file path=xl/sharedStrings.xml><?xml version="1.0" encoding="utf-8"?>
<sst xmlns="http://schemas.openxmlformats.org/spreadsheetml/2006/main" count="331" uniqueCount="247">
  <si>
    <t xml:space="preserve"> </t>
  </si>
  <si>
    <t>Actual</t>
  </si>
  <si>
    <t>Budget</t>
  </si>
  <si>
    <t>Variation</t>
  </si>
  <si>
    <t>$m</t>
  </si>
  <si>
    <t>(%)</t>
  </si>
  <si>
    <t>Net result from continuing operations</t>
  </si>
  <si>
    <t>Income from transactions</t>
  </si>
  <si>
    <t xml:space="preserve">Output appropriations </t>
  </si>
  <si>
    <t>Special appropriations</t>
  </si>
  <si>
    <t>Interest</t>
  </si>
  <si>
    <t>Grants</t>
  </si>
  <si>
    <t>Other income</t>
  </si>
  <si>
    <t>Total income from transactions</t>
  </si>
  <si>
    <t>Expenses from transactions</t>
  </si>
  <si>
    <t xml:space="preserve">Employee benefits </t>
  </si>
  <si>
    <t>Depreciation and amortisation</t>
  </si>
  <si>
    <t>Interest expense</t>
  </si>
  <si>
    <t>Grants and other transfers</t>
  </si>
  <si>
    <t>Capital asset charge</t>
  </si>
  <si>
    <t>Total expenses from transactions</t>
  </si>
  <si>
    <t>Net result from transactions (net operating balance)</t>
  </si>
  <si>
    <t>Other economic flows included in net result</t>
  </si>
  <si>
    <t>Net gain/(loss) on non-financial assets</t>
  </si>
  <si>
    <t xml:space="preserve">Other gains/(losses) from other economic flows </t>
  </si>
  <si>
    <t>Total other economic flows included in net result</t>
  </si>
  <si>
    <t xml:space="preserve">Net result </t>
  </si>
  <si>
    <t>Adjustment to accumulated surplus/(deficit) due to a change in accounting policy</t>
  </si>
  <si>
    <t>Other</t>
  </si>
  <si>
    <t>Comprehensive result</t>
  </si>
  <si>
    <t>Assets</t>
  </si>
  <si>
    <t>Financial assets</t>
  </si>
  <si>
    <t>Cash and deposits</t>
  </si>
  <si>
    <t>Other financial assets</t>
  </si>
  <si>
    <t>Total financial assets</t>
  </si>
  <si>
    <t>Non-financial assets</t>
  </si>
  <si>
    <t>Non-financial assets classified as held for sale, including disposal group assets</t>
  </si>
  <si>
    <t>Property, plant and equipment</t>
  </si>
  <si>
    <t>Intangible assets</t>
  </si>
  <si>
    <t>Inventories</t>
  </si>
  <si>
    <t>Investment properties</t>
  </si>
  <si>
    <t>Total non-financial assets</t>
  </si>
  <si>
    <t>Total assets</t>
  </si>
  <si>
    <t>Liabilities</t>
  </si>
  <si>
    <t xml:space="preserve">Borrowings </t>
  </si>
  <si>
    <t>Provisions</t>
  </si>
  <si>
    <t>Total liabilities</t>
  </si>
  <si>
    <t>Net assets</t>
  </si>
  <si>
    <t xml:space="preserve">Equity </t>
  </si>
  <si>
    <t>Accumulated surplus/(deficit)</t>
  </si>
  <si>
    <t>Reserves</t>
  </si>
  <si>
    <t>Contributed capital</t>
  </si>
  <si>
    <t>Total equity</t>
  </si>
  <si>
    <t xml:space="preserve">Variation </t>
  </si>
  <si>
    <t>Cash flows from operating activities</t>
  </si>
  <si>
    <t>Receipts</t>
  </si>
  <si>
    <t>Receipts from Government</t>
  </si>
  <si>
    <t>Receipts from other entities</t>
  </si>
  <si>
    <t>Interest received</t>
  </si>
  <si>
    <t>Other receipts</t>
  </si>
  <si>
    <t xml:space="preserve">Total receipts </t>
  </si>
  <si>
    <t>Payments</t>
  </si>
  <si>
    <t>Payments of grants and other transfers</t>
  </si>
  <si>
    <t xml:space="preserve">Payments to suppliers and employees </t>
  </si>
  <si>
    <t>Interest and other costs of finance paid</t>
  </si>
  <si>
    <t>Total payments</t>
  </si>
  <si>
    <t>Cash flows from investing activities</t>
  </si>
  <si>
    <t xml:space="preserve">Payments for non-financial assets </t>
  </si>
  <si>
    <t xml:space="preserve">Proceeds from sale of non-financial assets </t>
  </si>
  <si>
    <t>Net loans to other parties</t>
  </si>
  <si>
    <t>Cash flows from financing activities</t>
  </si>
  <si>
    <t>Owner contributions by State Government</t>
  </si>
  <si>
    <t>Net borrowings</t>
  </si>
  <si>
    <t>Repayment of finance leases</t>
  </si>
  <si>
    <t>Net increase/(decrease) in cash and cash equivalents</t>
  </si>
  <si>
    <t>Cash and cash equivalents at the beginning of the financial year</t>
  </si>
  <si>
    <t>Cash and cash equivalents at the end of the financial year</t>
  </si>
  <si>
    <t>Accumulated surplus/ (deficit)</t>
  </si>
  <si>
    <t>Other reserves</t>
  </si>
  <si>
    <t>Transactions with owners in  their capacity as owners</t>
  </si>
  <si>
    <t>Adjustment due to change in accounting policy</t>
  </si>
  <si>
    <t>Transactions with owners in their capacity as owners</t>
  </si>
  <si>
    <t>Variance</t>
  </si>
  <si>
    <t xml:space="preserve">Administered income </t>
  </si>
  <si>
    <t>Sale of goods and services</t>
  </si>
  <si>
    <t xml:space="preserve">Grants </t>
  </si>
  <si>
    <t xml:space="preserve">Other income </t>
  </si>
  <si>
    <t xml:space="preserve">Total administered income </t>
  </si>
  <si>
    <t>Administered expenses</t>
  </si>
  <si>
    <t>Total administered expenses</t>
  </si>
  <si>
    <t>Income less expenses</t>
  </si>
  <si>
    <t xml:space="preserve">Other economic flows included in net result </t>
  </si>
  <si>
    <t xml:space="preserve">Net gain/(loss) on non-financial assets </t>
  </si>
  <si>
    <t xml:space="preserve">Total other economic flows included in net result </t>
  </si>
  <si>
    <t>Administered assets</t>
  </si>
  <si>
    <t>Total administered assets</t>
  </si>
  <si>
    <t>Administered liabilities</t>
  </si>
  <si>
    <t>Total administered liabilities</t>
  </si>
  <si>
    <t>E601 - Controlled Education</t>
  </si>
  <si>
    <t>2015-16 Budget final</t>
  </si>
  <si>
    <t>Current Version</t>
  </si>
  <si>
    <t>2015-16</t>
  </si>
  <si>
    <t>ACT</t>
  </si>
  <si>
    <t>BUD</t>
  </si>
  <si>
    <t>and</t>
  </si>
  <si>
    <t>Description is equal to 2015-16 Budget final, Current Version</t>
  </si>
  <si>
    <t>Display Year is equal to 2015-16</t>
  </si>
  <si>
    <t>Departmental Balance Sheet</t>
  </si>
  <si>
    <t>YTD Balance ($ '000)</t>
  </si>
  <si>
    <r>
      <t>PRD Report Location</t>
    </r>
    <r>
      <rPr>
        <sz val="8"/>
        <color theme="1"/>
        <rFont val="Arial"/>
        <family val="2"/>
      </rPr>
      <t xml:space="preserve">: </t>
    </r>
    <r>
      <rPr>
        <i/>
        <sz val="8"/>
        <color theme="1"/>
        <rFont val="Arial"/>
        <family val="2"/>
      </rPr>
      <t>Quarterly / Mid Year Reporting &gt; Entity Analysis (Departmental) &gt; Departmental BS Comparison</t>
    </r>
  </si>
  <si>
    <t>V1000 - GFS-GAAP departmental balance sheet</t>
  </si>
  <si>
    <t>V2000 - Net assets</t>
  </si>
  <si>
    <t>V3000 - Total assets</t>
  </si>
  <si>
    <t>V4000 - Financial assets</t>
  </si>
  <si>
    <t>V5000 - Cash and deposits</t>
  </si>
  <si>
    <t>V5050 - Receivables</t>
  </si>
  <si>
    <t>V5100 - Other financial assets</t>
  </si>
  <si>
    <t>V4250 - Non-financial assets</t>
  </si>
  <si>
    <t>V5200 - Inventories</t>
  </si>
  <si>
    <t>V5250 - Non financial assets classified as held for sale including disposal group assets</t>
  </si>
  <si>
    <t>V5300 - Property, plant and equipment</t>
  </si>
  <si>
    <t>V5350 - Biological assets</t>
  </si>
  <si>
    <t>V5400 - Investment properties</t>
  </si>
  <si>
    <t>V5450 - Intangible assets</t>
  </si>
  <si>
    <t>V5500 - Other</t>
  </si>
  <si>
    <t>V3400 - Total liabilities</t>
  </si>
  <si>
    <t>V4500 - Liabilities</t>
  </si>
  <si>
    <t>V5550 - Payables</t>
  </si>
  <si>
    <t>V5600 - Borrowings</t>
  </si>
  <si>
    <t>V5650 - Provisions</t>
  </si>
  <si>
    <t>V2500 - Net worth</t>
  </si>
  <si>
    <t>V3700 - Net worth</t>
  </si>
  <si>
    <t>V4750 - Equity</t>
  </si>
  <si>
    <t>V5750 - Accumulated surplus/(deficit)</t>
  </si>
  <si>
    <t>V5800 - Reserves</t>
  </si>
  <si>
    <t>V5850 - Contributed capital</t>
  </si>
  <si>
    <t>Authority Description (Public Account) is equal to A200 - Total Authority without Cash Flow Adjustments</t>
  </si>
  <si>
    <t>Output Description (Financial Reporting) is equal to D100 - Total Outputs and Sub-outputs</t>
  </si>
  <si>
    <t>Departmental Statement of Changes in Equity Comparison</t>
  </si>
  <si>
    <t>($ '000s)</t>
  </si>
  <si>
    <t>Time run: 4/8/2016 4:10:21 PM</t>
  </si>
  <si>
    <r>
      <t>PRD Report Location</t>
    </r>
    <r>
      <rPr>
        <sz val="8"/>
        <color theme="1"/>
        <rFont val="Arial"/>
        <family val="2"/>
      </rPr>
      <t xml:space="preserve">: </t>
    </r>
    <r>
      <rPr>
        <i/>
        <sz val="8"/>
        <color theme="1"/>
        <rFont val="Arial"/>
        <family val="2"/>
      </rPr>
      <t>Quarterly / Mid Year Reporting &gt; Entity Analysis (Departmental) &gt; Departmental SOCIE Comparison</t>
    </r>
  </si>
  <si>
    <t>Departmental Changes in Equity</t>
  </si>
  <si>
    <t>ACT OB</t>
  </si>
  <si>
    <t>ACT YTD Mvmt</t>
  </si>
  <si>
    <t>ACT YTD Bal</t>
  </si>
  <si>
    <t>EST OB</t>
  </si>
  <si>
    <t>EST Mvmt</t>
  </si>
  <si>
    <t>EST CB</t>
  </si>
  <si>
    <t>X1000 - GFS-GAAP departmental statement of changes in equity</t>
  </si>
  <si>
    <t>X2000 - Accumulated surplus/(deficit)</t>
  </si>
  <si>
    <t>X3000 - Accumulated surplus/(deficit)</t>
  </si>
  <si>
    <t>X4000 - Accumulated funds</t>
  </si>
  <si>
    <t>X4100 - Adjustment due to change in accounting policy</t>
  </si>
  <si>
    <t>X4200 - Operating surplus / deficit</t>
  </si>
  <si>
    <t>X2200 - Contributions by owners</t>
  </si>
  <si>
    <t>X3200 - Contribution by owners</t>
  </si>
  <si>
    <t>X4300 - Net contributions by owners</t>
  </si>
  <si>
    <t>X2400 - Physical asset revaluation reserve</t>
  </si>
  <si>
    <t>X2600 - Financial assets available for sale reserve</t>
  </si>
  <si>
    <t>Time run: 11/8/2016 12:24:05 PM</t>
  </si>
  <si>
    <t>E500 - Portfolio Department DET</t>
  </si>
  <si>
    <t>V6950 - Accumulated Funds</t>
  </si>
  <si>
    <t>V7710 - Accumulated Funds</t>
  </si>
  <si>
    <t>V8828 - Accumulated Funds</t>
  </si>
  <si>
    <t>50200 - Accumulated Funds</t>
  </si>
  <si>
    <t>50210 - Accumulated Funds - Prior Period adjustments</t>
  </si>
  <si>
    <t>50900 - Accumulated funds - Transfer To / From Other Reserves</t>
  </si>
  <si>
    <t>50910 - Accumulated funds - Transfer To / From Revaluation Reserves (MOG use only)</t>
  </si>
  <si>
    <t>V6960 - Operating Surplus / Deficit</t>
  </si>
  <si>
    <t>V7720 - Operating Surplus / Deficit</t>
  </si>
  <si>
    <t>V8832 - Operating Surplus / Deficit</t>
  </si>
  <si>
    <t>V6970 - Other reserves</t>
  </si>
  <si>
    <t>V7730 - Property Plant and Equipment Revaluation Reserve</t>
  </si>
  <si>
    <t>V8836 - Property Plant and Equipment Revaluation Reserve</t>
  </si>
  <si>
    <t>51000 - Freehold Land, Crown Land and Land Improvements - Revaluations</t>
  </si>
  <si>
    <t>51100 - Freehold Land, Crown Land and Land Improvements - Revaluation Reserve - Transfer to/from Accumulated Funds(MOG use only)</t>
  </si>
  <si>
    <t>51300 - Freehold Buildings - Revaluations</t>
  </si>
  <si>
    <t>51400 - Freehold Buildings - Revaluation Reserve - Transfer to/from Accumulated Funds(MOG use only)</t>
  </si>
  <si>
    <t>51600 - Plant, Equipment (including rolling stock) and Vehicles - Revaluations</t>
  </si>
  <si>
    <t>52000 - Property Plant and Equipment Revaluation Reserve - Transfer to/from Accumulated Funds (MOG use only)</t>
  </si>
  <si>
    <t>52600 - Cultural Assets - Revaluations</t>
  </si>
  <si>
    <t>52700 - Intangible Assets - Revaluations</t>
  </si>
  <si>
    <t>V7740 - Available-for-sale Investments Revaluation Reserve</t>
  </si>
  <si>
    <t>V8840 - Available-for-sale Investments Revaluation Reserve</t>
  </si>
  <si>
    <t>52810 - Available-for-sale investments revaluation reserve</t>
  </si>
  <si>
    <t>V7760 - Other Reserves</t>
  </si>
  <si>
    <t>V8848 - Other Reserves</t>
  </si>
  <si>
    <t>55000 - Specific Purpose Reserve</t>
  </si>
  <si>
    <t>V6980 - Contributed capital</t>
  </si>
  <si>
    <t>V7780 - Contributed capital</t>
  </si>
  <si>
    <t>V8856 - Contributed capital</t>
  </si>
  <si>
    <t>50000 - Contributed Capital</t>
  </si>
  <si>
    <t>50010 - Contributed Capital - Annual Appropriation Increase in Net Asset Base</t>
  </si>
  <si>
    <t>50015 - Contributed Capital - s32 FMA - ATNAB</t>
  </si>
  <si>
    <t>50020 - Contributed Capital - s29 FMA Annual Appropriation Increase in Net Asset Base</t>
  </si>
  <si>
    <t>50030 - Contributed Capital - Special Appropriation - Additions to Net Asset Base</t>
  </si>
  <si>
    <t>50110 - Equity transfers from other Government Entities (Fixed Assets)</t>
  </si>
  <si>
    <t>50115 - Equity transfers from other Government Entities (Other Net Assets)</t>
  </si>
  <si>
    <t>50120 - Equity transfers to other Government Entities (Fixed Assets)</t>
  </si>
  <si>
    <t>50125 - Equity transfers to other Government Entities (Other Net Assets)</t>
  </si>
  <si>
    <t>50127 - Equity Transfers to Central SAU</t>
  </si>
  <si>
    <t>V7820 - Owners Contributions to GGS entities</t>
  </si>
  <si>
    <t>V8872 - Owners Contributions to GGS entities</t>
  </si>
  <si>
    <t>21205 - Equity Investment in General Government Entities (Transfers other than Fixed Assets Transfers)</t>
  </si>
  <si>
    <t>21207 - Equity Investment in General Government Entities (Fixed Asset Transfers)</t>
  </si>
  <si>
    <t>Entity Description (Financial Reporting) is equal to E500 - Portfolio Department DET</t>
  </si>
  <si>
    <t>2014-15 C/B</t>
  </si>
  <si>
    <t>Variance (%)</t>
  </si>
  <si>
    <t>Comprehensive operating statement for the year ended 30 June 2017</t>
  </si>
  <si>
    <t>Statement of cash flows for the year ended 30 June 2017</t>
  </si>
  <si>
    <t>Balance sheet as at 30 June 2017</t>
  </si>
  <si>
    <t>Statement of changes in equity for the year ending 30 June 2017</t>
  </si>
  <si>
    <t>Administered items statement for the year ended 30 June 2017</t>
  </si>
  <si>
    <t>Net gain/(loss) on financial instruments and statutory receivables/payables</t>
  </si>
  <si>
    <t>Other economic flows - other comprehensive income</t>
  </si>
  <si>
    <t>Total other economic flows - other comprehensive income</t>
  </si>
  <si>
    <t xml:space="preserve">Total   equity       </t>
  </si>
  <si>
    <t>Closing balance 30 June 2017</t>
  </si>
  <si>
    <t>Closing balance 30 June 2017  (Published Budget)</t>
  </si>
  <si>
    <t>Net investment</t>
  </si>
  <si>
    <t>Net cash flow from/(used in) investing activities</t>
  </si>
  <si>
    <t>Net cash flows from/(used in) operating activities</t>
  </si>
  <si>
    <t>Net cash flows from/(used in) financing activities</t>
  </si>
  <si>
    <t>Expenses on behalf of the State</t>
  </si>
  <si>
    <t>Payments into the Consolidated fund</t>
  </si>
  <si>
    <t>Opening balance at 1 July 2016</t>
  </si>
  <si>
    <t>Opening balance 1 July 2016</t>
  </si>
  <si>
    <t>Variance to budget</t>
  </si>
  <si>
    <t>Receivables</t>
  </si>
  <si>
    <t>Payables</t>
  </si>
  <si>
    <t>Other receivables</t>
  </si>
  <si>
    <t>Revaluation surplus</t>
  </si>
  <si>
    <r>
      <t>Sales of goods and services</t>
    </r>
    <r>
      <rPr>
        <vertAlign val="superscript"/>
        <sz val="11"/>
        <rFont val="Arial"/>
        <family val="2"/>
      </rPr>
      <t>1</t>
    </r>
  </si>
  <si>
    <r>
      <t>Capital asset charge</t>
    </r>
    <r>
      <rPr>
        <vertAlign val="superscript"/>
        <sz val="11"/>
        <rFont val="Arial"/>
        <family val="2"/>
      </rPr>
      <t>2</t>
    </r>
  </si>
  <si>
    <r>
      <t>Other operating expenses</t>
    </r>
    <r>
      <rPr>
        <vertAlign val="superscript"/>
        <sz val="11"/>
        <rFont val="Arial"/>
        <family val="2"/>
      </rPr>
      <t>3</t>
    </r>
  </si>
  <si>
    <r>
      <t>Change in non-financial assets revaluation surplus</t>
    </r>
    <r>
      <rPr>
        <vertAlign val="superscript"/>
        <sz val="11"/>
        <rFont val="Arial"/>
        <family val="2"/>
      </rPr>
      <t>4</t>
    </r>
  </si>
  <si>
    <r>
      <rPr>
        <vertAlign val="superscript"/>
        <sz val="11"/>
        <rFont val="Arial"/>
        <family val="2"/>
      </rPr>
      <t>1</t>
    </r>
    <r>
      <rPr>
        <sz val="11"/>
        <rFont val="Arial"/>
        <family val="2"/>
      </rPr>
      <t xml:space="preserve"> The variance between the actual result and the published budget is mainly due to TAFE fee revenue being lower than budgeted.</t>
    </r>
  </si>
  <si>
    <r>
      <rPr>
        <vertAlign val="superscript"/>
        <sz val="11"/>
        <rFont val="Arial"/>
        <family val="2"/>
      </rPr>
      <t>2</t>
    </r>
    <r>
      <rPr>
        <sz val="11"/>
        <rFont val="Arial"/>
        <family val="2"/>
      </rPr>
      <t xml:space="preserve"> The variance between the actual result and the published budget is mainly due to an upward revaluation of the Department's buildings.</t>
    </r>
  </si>
  <si>
    <r>
      <rPr>
        <vertAlign val="superscript"/>
        <sz val="11"/>
        <rFont val="Arial"/>
        <family val="2"/>
      </rPr>
      <t>3</t>
    </r>
    <r>
      <rPr>
        <sz val="11"/>
        <rFont val="Arial"/>
        <family val="2"/>
      </rPr>
      <t xml:space="preserve"> The variance between the actual result and the published budget is mainly due to the timing of program delivery.</t>
    </r>
  </si>
  <si>
    <r>
      <rPr>
        <vertAlign val="superscript"/>
        <sz val="11"/>
        <rFont val="Arial"/>
        <family val="2"/>
      </rPr>
      <t>4</t>
    </r>
    <r>
      <rPr>
        <sz val="11"/>
        <rFont val="Arial"/>
        <family val="2"/>
      </rPr>
      <t xml:space="preserve"> The variance between the actual result and the published budget is mainly due to upward revaluations of land in TAFEs.</t>
    </r>
  </si>
  <si>
    <r>
      <t>Receivables from government</t>
    </r>
    <r>
      <rPr>
        <vertAlign val="superscript"/>
        <sz val="11"/>
        <rFont val="Arial"/>
        <family val="2"/>
      </rPr>
      <t>5</t>
    </r>
  </si>
  <si>
    <r>
      <t>Payables</t>
    </r>
    <r>
      <rPr>
        <vertAlign val="superscript"/>
        <sz val="11"/>
        <rFont val="Arial"/>
        <family val="2"/>
      </rPr>
      <t>6</t>
    </r>
  </si>
  <si>
    <r>
      <rPr>
        <vertAlign val="superscript"/>
        <sz val="11"/>
        <rFont val="Arial"/>
        <family val="2"/>
      </rPr>
      <t>5</t>
    </r>
    <r>
      <rPr>
        <sz val="11"/>
        <rFont val="Arial"/>
        <family val="2"/>
      </rPr>
      <t xml:space="preserve"> The variance between the actual result and the published budget is mainly reflects the timing of the drawdown in the State Administration Unit. The State Administration Unit balance is impacted by movements in prepayments and other financial assets, payables, employee benefits and other provisions. </t>
    </r>
  </si>
  <si>
    <r>
      <rPr>
        <vertAlign val="superscript"/>
        <sz val="11"/>
        <rFont val="Arial"/>
        <family val="2"/>
      </rPr>
      <t>6</t>
    </r>
    <r>
      <rPr>
        <sz val="11"/>
        <rFont val="Arial"/>
        <family val="2"/>
      </rPr>
      <t xml:space="preserve"> The variance between the actual result and the published budget is mainly due to higher accruals/payables for various programs including corporate capital works, facilities construction, registered training organisations, prepaid international tuition fees and backdated salary increase accrual under EBA 2017. </t>
    </r>
  </si>
  <si>
    <r>
      <t>Contributions by owner</t>
    </r>
    <r>
      <rPr>
        <b/>
        <vertAlign val="superscript"/>
        <sz val="11"/>
        <rFont val="Arial"/>
        <family val="2"/>
      </rPr>
      <t xml:space="preserve"> </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</si>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</sst>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00_);_(* \(#,##0.00\);_(* &quot;-&quot;??_);_(@_)"/>
    <numFmt numFmtId="165" formatCode="#,##0.0"/>
    <numFmt numFmtId="166" formatCode="0.0%"/>
    <numFmt numFmtId="167" formatCode="0.0"/>
    <numFmt numFmtId="168" formatCode="#,##0.0;\(#,##0.0\)"/>
    <numFmt numFmtId="169" formatCode="#,##0;\(#,##0\)"/>
    <numFmt numFmtId="170" formatCode="#,##0.0;\(#,##0.0\);\–"/>
    <numFmt numFmtId="171" formatCode="#,##0.0_);[Red]\(#,##0.0\)"/>
    <numFmt numFmtId="172" formatCode="#,##0.0_);\(#,##0.0\)"/>
    <numFmt numFmtId="173" formatCode="_-* #,##0.0_-;\-* #,##0.0_-;_-* &quot;-&quot;??_-;_-@_-"/>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8"/>
      <color theme="1"/>
      <name val="Arial"/>
      <family val="2"/>
    </font>
    <font>
      <b/>
      <sz val="8"/>
      <color theme="1"/>
      <name val="Arial"/>
      <family val="2"/>
    </font>
    <font>
      <b/>
      <sz val="10"/>
      <color rgb="FF333399"/>
      <name val="Arial"/>
      <family val="2"/>
    </font>
    <font>
      <sz val="8"/>
      <color rgb="FF333399"/>
      <name val="Arial"/>
      <family val="2"/>
    </font>
    <font>
      <i/>
      <sz val="8"/>
      <color theme="1"/>
      <name val="Arial"/>
      <family val="2"/>
    </font>
    <font>
      <sz val="8"/>
      <color rgb="FF000000"/>
      <name val="Tahoma"/>
      <family val="2"/>
    </font>
    <font>
      <u/>
      <sz val="8"/>
      <color rgb="FF0000FF"/>
      <name val="Calibri"/>
      <family val="2"/>
      <scheme val="minor"/>
    </font>
    <font>
      <u/>
      <sz val="8"/>
      <color rgb="FF800080"/>
      <name val="Calibri"/>
      <family val="2"/>
      <scheme val="minor"/>
    </font>
    <font>
      <b/>
      <sz val="8"/>
      <color rgb="FF000000"/>
      <name val="Tahoma"/>
      <family val="2"/>
    </font>
    <font>
      <sz val="12"/>
      <name val="Helv"/>
    </font>
    <font>
      <sz val="10"/>
      <color theme="1"/>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1"/>
      <color theme="1"/>
      <name val="Calibri"/>
      <family val="2"/>
    </font>
    <font>
      <sz val="8"/>
      <color rgb="FFFF0000"/>
      <name val="Tahoma"/>
      <family val="2"/>
    </font>
    <font>
      <sz val="11"/>
      <color theme="1"/>
      <name val="Calibri"/>
      <family val="2"/>
    </font>
    <font>
      <sz val="9"/>
      <color theme="1"/>
      <name val="Arial"/>
      <family val="2"/>
    </font>
    <font>
      <sz val="11"/>
      <color theme="1"/>
      <name val="Calibri"/>
      <family val="2"/>
    </font>
    <font>
      <sz val="11"/>
      <color theme="1"/>
      <name val="Calibri"/>
    </font>
    <font>
      <sz val="11"/>
      <color theme="1"/>
      <name val="Arial"/>
      <family val="2"/>
    </font>
    <font>
      <sz val="11"/>
      <name val="Arial"/>
      <family val="2"/>
    </font>
    <font>
      <b/>
      <sz val="11"/>
      <name val="Arial"/>
      <family val="2"/>
    </font>
    <font>
      <vertAlign val="superscript"/>
      <sz val="11"/>
      <name val="Arial"/>
      <family val="2"/>
    </font>
    <font>
      <i/>
      <sz val="11"/>
      <name val="Arial"/>
      <family val="2"/>
    </font>
    <font>
      <b/>
      <vertAlign val="superscript"/>
      <sz val="1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rgb="FFEDEFF3"/>
        <bgColor indexed="64"/>
      </patternFill>
    </fill>
    <fill>
      <patternFill patternType="solid">
        <fgColor rgb="FFD5DAE2"/>
        <bgColor indexed="64"/>
      </patternFill>
    </fill>
    <fill>
      <patternFill patternType="solid">
        <fgColor theme="8" tint="0.39997558519241921"/>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ck">
        <color rgb="FF6666CC"/>
      </bottom>
      <diagonal/>
    </border>
    <border>
      <left/>
      <right/>
      <top style="thick">
        <color rgb="FF6666CC"/>
      </top>
      <bottom style="thick">
        <color rgb="FF6666CC"/>
      </bottom>
      <diagonal/>
    </border>
    <border>
      <left/>
      <right/>
      <top style="thick">
        <color rgb="FF6666CC"/>
      </top>
      <bottom/>
      <diagonal/>
    </border>
    <border>
      <left/>
      <right style="thin">
        <color indexed="64"/>
      </right>
      <top/>
      <bottom/>
      <diagonal/>
    </border>
    <border>
      <left style="medium">
        <color rgb="FF959595"/>
      </left>
      <right/>
      <top style="medium">
        <color rgb="FF959595"/>
      </top>
      <bottom style="medium">
        <color rgb="FF959595"/>
      </bottom>
      <diagonal/>
    </border>
    <border>
      <left/>
      <right style="medium">
        <color rgb="FF959595"/>
      </right>
      <top style="medium">
        <color rgb="FF959595"/>
      </top>
      <bottom style="medium">
        <color rgb="FF959595"/>
      </bottom>
      <diagonal/>
    </border>
    <border>
      <left/>
      <right/>
      <top style="medium">
        <color rgb="FF959595"/>
      </top>
      <bottom style="medium">
        <color rgb="FF959595"/>
      </bottom>
      <diagonal/>
    </border>
    <border>
      <left style="medium">
        <color rgb="FF959595"/>
      </left>
      <right style="medium">
        <color rgb="FF959595"/>
      </right>
      <top style="medium">
        <color rgb="FF959595"/>
      </top>
      <bottom style="medium">
        <color rgb="FF959595"/>
      </bottom>
      <diagonal/>
    </border>
    <border>
      <left style="medium">
        <color rgb="FF959595"/>
      </left>
      <right/>
      <top style="medium">
        <color rgb="FF959595"/>
      </top>
      <bottom/>
      <diagonal/>
    </border>
    <border>
      <left style="medium">
        <color rgb="FF959595"/>
      </left>
      <right style="medium">
        <color rgb="FF959595"/>
      </right>
      <top style="medium">
        <color rgb="FF959595"/>
      </top>
      <bottom/>
      <diagonal/>
    </border>
  </borders>
  <cellStyleXfs count="75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164" fontId="19" fillId="0" borderId="0" applyFont="0" applyFill="0" applyBorder="0" applyAlignment="0" applyProtection="0"/>
    <xf numFmtId="9" fontId="19" fillId="0" borderId="0" applyFont="0" applyFill="0" applyBorder="0" applyAlignment="0" applyProtection="0"/>
    <xf numFmtId="0" fontId="1" fillId="0" borderId="0"/>
    <xf numFmtId="0" fontId="1" fillId="8" borderId="8" applyNumberFormat="0" applyFon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9" fillId="0" borderId="0"/>
    <xf numFmtId="0"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9"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19"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0" borderId="0"/>
    <xf numFmtId="0" fontId="3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40" fontId="31" fillId="33" borderId="0">
      <alignment horizontal="right"/>
    </xf>
    <xf numFmtId="0" fontId="32" fillId="33" borderId="0">
      <alignment horizontal="right"/>
    </xf>
    <xf numFmtId="49" fontId="32" fillId="33" borderId="0">
      <alignment horizontal="right"/>
    </xf>
    <xf numFmtId="0" fontId="33" fillId="33" borderId="17"/>
    <xf numFmtId="0" fontId="33" fillId="0" borderId="0" applyBorder="0">
      <alignment horizontal="centerContinuous"/>
    </xf>
    <xf numFmtId="0" fontId="34" fillId="0" borderId="0" applyBorder="0">
      <alignment horizontal="centerContinuous"/>
    </xf>
    <xf numFmtId="9" fontId="19" fillId="0" borderId="0" applyFont="0" applyFill="0" applyBorder="0" applyAlignment="0" applyProtection="0"/>
    <xf numFmtId="9" fontId="19"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0" borderId="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6"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9" fillId="0" borderId="0"/>
    <xf numFmtId="0" fontId="30" fillId="0" borderId="0"/>
    <xf numFmtId="0" fontId="30" fillId="0" borderId="0"/>
    <xf numFmtId="0" fontId="30" fillId="0" borderId="0"/>
    <xf numFmtId="0" fontId="30" fillId="0" borderId="0"/>
    <xf numFmtId="0" fontId="30" fillId="0" borderId="0"/>
    <xf numFmtId="0" fontId="30"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8" fillId="0" borderId="0"/>
    <xf numFmtId="0" fontId="37" fillId="0" borderId="0"/>
    <xf numFmtId="0" fontId="39" fillId="0" borderId="0"/>
    <xf numFmtId="0" fontId="40" fillId="0" borderId="0"/>
  </cellStyleXfs>
  <cellXfs count="183">
    <xf numFmtId="0" fontId="0" fillId="0" borderId="0" xfId="0"/>
    <xf numFmtId="0" fontId="20" fillId="0" borderId="0" xfId="0" applyFont="1"/>
    <xf numFmtId="0" fontId="22" fillId="0" borderId="0" xfId="0" applyFont="1" applyAlignment="1">
      <alignment horizontal="left" wrapText="1"/>
    </xf>
    <xf numFmtId="0" fontId="20" fillId="0" borderId="0" xfId="0" applyFont="1" applyAlignment="1">
      <alignment horizontal="right" wrapText="1"/>
    </xf>
    <xf numFmtId="49" fontId="25" fillId="36" borderId="22" xfId="0" applyNumberFormat="1" applyFont="1" applyFill="1" applyBorder="1" applyAlignment="1">
      <alignment horizontal="left" vertical="top" wrapText="1"/>
    </xf>
    <xf numFmtId="0" fontId="20" fillId="37" borderId="0" xfId="0" applyFont="1" applyFill="1" applyAlignment="1">
      <alignment horizontal="right" wrapText="1"/>
    </xf>
    <xf numFmtId="0" fontId="25" fillId="36" borderId="22" xfId="0" applyFont="1" applyFill="1" applyBorder="1" applyAlignment="1">
      <alignment wrapText="1"/>
    </xf>
    <xf numFmtId="49" fontId="25" fillId="36" borderId="22" xfId="0" applyNumberFormat="1" applyFont="1" applyFill="1" applyBorder="1" applyAlignment="1">
      <alignment wrapText="1"/>
    </xf>
    <xf numFmtId="49" fontId="25" fillId="36" borderId="23" xfId="0" applyNumberFormat="1" applyFont="1" applyFill="1" applyBorder="1" applyAlignment="1">
      <alignment wrapText="1"/>
    </xf>
    <xf numFmtId="0" fontId="25" fillId="35" borderId="22" xfId="0" applyFont="1" applyFill="1" applyBorder="1" applyAlignment="1">
      <alignment horizontal="right" vertical="top" wrapText="1"/>
    </xf>
    <xf numFmtId="171" fontId="36" fillId="35" borderId="22" xfId="0" applyNumberFormat="1" applyFont="1" applyFill="1" applyBorder="1" applyAlignment="1">
      <alignment horizontal="right" vertical="top" wrapText="1"/>
    </xf>
    <xf numFmtId="171" fontId="36" fillId="35" borderId="23" xfId="0" applyNumberFormat="1" applyFont="1" applyFill="1" applyBorder="1" applyAlignment="1">
      <alignment horizontal="right" vertical="top" wrapText="1"/>
    </xf>
    <xf numFmtId="49" fontId="25" fillId="36" borderId="22" xfId="0" applyNumberFormat="1" applyFont="1" applyFill="1" applyBorder="1" applyAlignment="1">
      <alignment horizontal="left" vertical="top" wrapText="1" indent="1"/>
    </xf>
    <xf numFmtId="49" fontId="25" fillId="36" borderId="22" xfId="0" applyNumberFormat="1" applyFont="1" applyFill="1" applyBorder="1" applyAlignment="1">
      <alignment horizontal="left" vertical="top" wrapText="1" indent="3"/>
    </xf>
    <xf numFmtId="171" fontId="25" fillId="35" borderId="22" xfId="0" applyNumberFormat="1" applyFont="1" applyFill="1" applyBorder="1" applyAlignment="1">
      <alignment horizontal="right" vertical="top" wrapText="1"/>
    </xf>
    <xf numFmtId="171" fontId="25" fillId="35" borderId="23" xfId="0" applyNumberFormat="1" applyFont="1" applyFill="1" applyBorder="1" applyAlignment="1">
      <alignment horizontal="right" vertical="top" wrapText="1"/>
    </xf>
    <xf numFmtId="49" fontId="25" fillId="36" borderId="22" xfId="0" applyNumberFormat="1" applyFont="1" applyFill="1" applyBorder="1" applyAlignment="1">
      <alignment horizontal="left" vertical="top" wrapText="1" indent="4"/>
    </xf>
    <xf numFmtId="49" fontId="25" fillId="36" borderId="22" xfId="0" applyNumberFormat="1" applyFont="1" applyFill="1" applyBorder="1" applyAlignment="1">
      <alignment horizontal="left" vertical="top" wrapText="1" indent="5"/>
    </xf>
    <xf numFmtId="0" fontId="25" fillId="35" borderId="23" xfId="0" applyFont="1" applyFill="1" applyBorder="1" applyAlignment="1">
      <alignment horizontal="right" vertical="top" wrapText="1"/>
    </xf>
    <xf numFmtId="0" fontId="25" fillId="35" borderId="18" xfId="0" applyFont="1" applyFill="1" applyBorder="1" applyAlignment="1">
      <alignment horizontal="right" vertical="top" wrapText="1"/>
    </xf>
    <xf numFmtId="0" fontId="20" fillId="0" borderId="0" xfId="0" applyFont="1" applyAlignment="1">
      <alignment wrapText="1"/>
    </xf>
    <xf numFmtId="49" fontId="25" fillId="34" borderId="22" xfId="0" applyNumberFormat="1" applyFont="1" applyFill="1" applyBorder="1" applyAlignment="1">
      <alignment wrapText="1"/>
    </xf>
    <xf numFmtId="171" fontId="36" fillId="34" borderId="22" xfId="0" applyNumberFormat="1" applyFont="1" applyFill="1" applyBorder="1" applyAlignment="1">
      <alignment horizontal="right" vertical="top" wrapText="1"/>
    </xf>
    <xf numFmtId="171" fontId="25" fillId="34" borderId="22" xfId="0" applyNumberFormat="1" applyFont="1" applyFill="1" applyBorder="1" applyAlignment="1">
      <alignment horizontal="right" vertical="top" wrapText="1"/>
    </xf>
    <xf numFmtId="0" fontId="25" fillId="34" borderId="22" xfId="0" applyFont="1" applyFill="1" applyBorder="1" applyAlignment="1">
      <alignment horizontal="right" vertical="top" wrapText="1"/>
    </xf>
    <xf numFmtId="171" fontId="25" fillId="34" borderId="18" xfId="0" applyNumberFormat="1" applyFont="1" applyFill="1" applyBorder="1" applyAlignment="1">
      <alignment horizontal="right" vertical="top" wrapText="1"/>
    </xf>
    <xf numFmtId="0" fontId="28" fillId="36" borderId="22" xfId="0" applyFont="1" applyFill="1" applyBorder="1" applyAlignment="1">
      <alignment wrapText="1"/>
    </xf>
    <xf numFmtId="49" fontId="28" fillId="36" borderId="22" xfId="0" applyNumberFormat="1" applyFont="1" applyFill="1" applyBorder="1" applyAlignment="1">
      <alignment wrapText="1"/>
    </xf>
    <xf numFmtId="49" fontId="28" fillId="36" borderId="23" xfId="0" applyNumberFormat="1" applyFont="1" applyFill="1" applyBorder="1" applyAlignment="1">
      <alignment wrapText="1"/>
    </xf>
    <xf numFmtId="49" fontId="25" fillId="36" borderId="22" xfId="0" applyNumberFormat="1" applyFont="1" applyFill="1" applyBorder="1" applyAlignment="1">
      <alignment horizontal="left" vertical="top"/>
    </xf>
    <xf numFmtId="172" fontId="25" fillId="35" borderId="22" xfId="0" applyNumberFormat="1" applyFont="1" applyFill="1" applyBorder="1" applyAlignment="1">
      <alignment horizontal="right" vertical="top" wrapText="1"/>
    </xf>
    <xf numFmtId="172" fontId="25" fillId="35" borderId="23" xfId="0" applyNumberFormat="1" applyFont="1" applyFill="1" applyBorder="1" applyAlignment="1">
      <alignment horizontal="right" vertical="top" wrapText="1"/>
    </xf>
    <xf numFmtId="49" fontId="25" fillId="36" borderId="22" xfId="0" applyNumberFormat="1" applyFont="1" applyFill="1" applyBorder="1" applyAlignment="1">
      <alignment horizontal="left" vertical="top" indent="1"/>
    </xf>
    <xf numFmtId="49" fontId="25" fillId="36" borderId="22" xfId="0" applyNumberFormat="1" applyFont="1" applyFill="1" applyBorder="1" applyAlignment="1">
      <alignment horizontal="left" vertical="top" indent="3"/>
    </xf>
    <xf numFmtId="49" fontId="25" fillId="36" borderId="22" xfId="0" applyNumberFormat="1" applyFont="1" applyFill="1" applyBorder="1" applyAlignment="1">
      <alignment horizontal="left" vertical="top" indent="4"/>
    </xf>
    <xf numFmtId="49" fontId="25" fillId="36" borderId="18" xfId="0" applyNumberFormat="1" applyFont="1" applyFill="1" applyBorder="1" applyAlignment="1">
      <alignment horizontal="left" vertical="top" indent="1"/>
    </xf>
    <xf numFmtId="172" fontId="25" fillId="35" borderId="18" xfId="0" applyNumberFormat="1" applyFont="1" applyFill="1" applyBorder="1" applyAlignment="1">
      <alignment horizontal="right" vertical="top" wrapText="1"/>
    </xf>
    <xf numFmtId="172" fontId="25" fillId="35" borderId="21" xfId="0" applyNumberFormat="1" applyFont="1" applyFill="1" applyBorder="1" applyAlignment="1">
      <alignment horizontal="right" vertical="top" wrapText="1"/>
    </xf>
    <xf numFmtId="0" fontId="20" fillId="0" borderId="0" xfId="0" applyFont="1" applyAlignment="1">
      <alignment wrapText="1"/>
    </xf>
    <xf numFmtId="49" fontId="25" fillId="36" borderId="22" xfId="0" applyNumberFormat="1" applyFont="1" applyFill="1" applyBorder="1" applyAlignment="1">
      <alignment horizontal="left" vertical="top" wrapText="1" indent="7"/>
    </xf>
    <xf numFmtId="49" fontId="25" fillId="36" borderId="22" xfId="0" applyNumberFormat="1" applyFont="1" applyFill="1" applyBorder="1" applyAlignment="1">
      <alignment horizontal="left" vertical="top" wrapText="1" indent="8"/>
    </xf>
    <xf numFmtId="49" fontId="25" fillId="36" borderId="22" xfId="0" applyNumberFormat="1" applyFont="1" applyFill="1" applyBorder="1" applyAlignment="1">
      <alignment horizontal="left" vertical="top" wrapText="1" indent="9"/>
    </xf>
    <xf numFmtId="0" fontId="20" fillId="0" borderId="0" xfId="0" applyFont="1" applyAlignment="1">
      <alignment wrapText="1"/>
    </xf>
    <xf numFmtId="171" fontId="36" fillId="0" borderId="22" xfId="0" applyNumberFormat="1" applyFont="1" applyFill="1" applyBorder="1" applyAlignment="1">
      <alignment horizontal="right" vertical="top" wrapText="1"/>
    </xf>
    <xf numFmtId="171" fontId="25" fillId="0" borderId="22" xfId="0" applyNumberFormat="1" applyFont="1" applyFill="1" applyBorder="1" applyAlignment="1">
      <alignment horizontal="right" vertical="top" wrapText="1"/>
    </xf>
    <xf numFmtId="49" fontId="25" fillId="34" borderId="22" xfId="0" applyNumberFormat="1" applyFont="1" applyFill="1" applyBorder="1" applyAlignment="1">
      <alignment horizontal="left" vertical="top" wrapText="1" indent="11"/>
    </xf>
    <xf numFmtId="171" fontId="36" fillId="34" borderId="23" xfId="0" applyNumberFormat="1" applyFont="1" applyFill="1" applyBorder="1" applyAlignment="1">
      <alignment horizontal="right" vertical="top" wrapText="1"/>
    </xf>
    <xf numFmtId="171" fontId="25" fillId="34" borderId="23" xfId="0" applyNumberFormat="1" applyFont="1" applyFill="1" applyBorder="1" applyAlignment="1">
      <alignment horizontal="right" vertical="top" wrapText="1"/>
    </xf>
    <xf numFmtId="0" fontId="25" fillId="34" borderId="23" xfId="0" applyFont="1" applyFill="1" applyBorder="1" applyAlignment="1">
      <alignment horizontal="right" vertical="top" wrapText="1"/>
    </xf>
    <xf numFmtId="49" fontId="25" fillId="34" borderId="18" xfId="0" applyNumberFormat="1" applyFont="1" applyFill="1" applyBorder="1" applyAlignment="1">
      <alignment horizontal="left" vertical="top" wrapText="1" indent="11"/>
    </xf>
    <xf numFmtId="0" fontId="25" fillId="34" borderId="18" xfId="0" applyFont="1" applyFill="1" applyBorder="1" applyAlignment="1">
      <alignment horizontal="right" vertical="top" wrapText="1"/>
    </xf>
    <xf numFmtId="0" fontId="25" fillId="34" borderId="21" xfId="0" applyFont="1" applyFill="1" applyBorder="1" applyAlignment="1">
      <alignment horizontal="right" vertical="top" wrapText="1"/>
    </xf>
    <xf numFmtId="49" fontId="25" fillId="38" borderId="22" xfId="0" applyNumberFormat="1" applyFont="1" applyFill="1" applyBorder="1" applyAlignment="1">
      <alignment horizontal="left" vertical="top" wrapText="1" indent="11"/>
    </xf>
    <xf numFmtId="0" fontId="25" fillId="38" borderId="22" xfId="0" applyFont="1" applyFill="1" applyBorder="1" applyAlignment="1">
      <alignment horizontal="right" vertical="top" wrapText="1"/>
    </xf>
    <xf numFmtId="171" fontId="36" fillId="38" borderId="22" xfId="0" applyNumberFormat="1" applyFont="1" applyFill="1" applyBorder="1" applyAlignment="1">
      <alignment horizontal="right" vertical="top" wrapText="1"/>
    </xf>
    <xf numFmtId="171" fontId="36" fillId="38" borderId="23" xfId="0" applyNumberFormat="1" applyFont="1" applyFill="1" applyBorder="1" applyAlignment="1">
      <alignment horizontal="right" vertical="top" wrapText="1"/>
    </xf>
    <xf numFmtId="171" fontId="25" fillId="38" borderId="22" xfId="0" applyNumberFormat="1" applyFont="1" applyFill="1" applyBorder="1" applyAlignment="1">
      <alignment horizontal="right" vertical="top" wrapText="1"/>
    </xf>
    <xf numFmtId="171" fontId="25" fillId="38" borderId="23" xfId="0" applyNumberFormat="1" applyFont="1" applyFill="1" applyBorder="1" applyAlignment="1">
      <alignment horizontal="right" vertical="top" wrapText="1"/>
    </xf>
    <xf numFmtId="0" fontId="25" fillId="38" borderId="23" xfId="0" applyFont="1" applyFill="1" applyBorder="1" applyAlignment="1">
      <alignment horizontal="right" vertical="top" wrapText="1"/>
    </xf>
    <xf numFmtId="49" fontId="25" fillId="39" borderId="22" xfId="0" applyNumberFormat="1" applyFont="1" applyFill="1" applyBorder="1" applyAlignment="1">
      <alignment horizontal="left" vertical="top" wrapText="1" indent="11"/>
    </xf>
    <xf numFmtId="0" fontId="25" fillId="39" borderId="22" xfId="0" applyFont="1" applyFill="1" applyBorder="1" applyAlignment="1">
      <alignment horizontal="right" vertical="top" wrapText="1"/>
    </xf>
    <xf numFmtId="171" fontId="36" fillId="39" borderId="22" xfId="0" applyNumberFormat="1" applyFont="1" applyFill="1" applyBorder="1" applyAlignment="1">
      <alignment horizontal="right" vertical="top" wrapText="1"/>
    </xf>
    <xf numFmtId="171" fontId="36" fillId="39" borderId="23" xfId="0" applyNumberFormat="1" applyFont="1" applyFill="1" applyBorder="1" applyAlignment="1">
      <alignment horizontal="right" vertical="top" wrapText="1"/>
    </xf>
    <xf numFmtId="171" fontId="25" fillId="39" borderId="22" xfId="0" applyNumberFormat="1" applyFont="1" applyFill="1" applyBorder="1" applyAlignment="1">
      <alignment horizontal="right" vertical="top" wrapText="1"/>
    </xf>
    <xf numFmtId="0" fontId="25" fillId="39" borderId="23" xfId="0" applyFont="1" applyFill="1" applyBorder="1" applyAlignment="1">
      <alignment horizontal="right" vertical="top" wrapText="1"/>
    </xf>
    <xf numFmtId="171" fontId="25" fillId="39" borderId="23" xfId="0" applyNumberFormat="1" applyFont="1" applyFill="1" applyBorder="1" applyAlignment="1">
      <alignment horizontal="right" vertical="top" wrapText="1"/>
    </xf>
    <xf numFmtId="4" fontId="20" fillId="0" borderId="0" xfId="0" applyNumberFormat="1" applyFont="1"/>
    <xf numFmtId="165" fontId="20" fillId="0" borderId="0" xfId="0" applyNumberFormat="1" applyFont="1"/>
    <xf numFmtId="0" fontId="38" fillId="0" borderId="0" xfId="0" applyFont="1" applyFill="1" applyAlignment="1">
      <alignment vertical="center"/>
    </xf>
    <xf numFmtId="0" fontId="38" fillId="0" borderId="0" xfId="0" applyFont="1" applyFill="1" applyBorder="1" applyAlignment="1">
      <alignment vertical="center"/>
    </xf>
    <xf numFmtId="0" fontId="43" fillId="0" borderId="0" xfId="43" applyFont="1" applyFill="1" applyBorder="1" applyAlignment="1">
      <alignment horizontal="left" vertical="center" wrapText="1"/>
    </xf>
    <xf numFmtId="0" fontId="43" fillId="0" borderId="0" xfId="43" applyFont="1" applyFill="1" applyBorder="1" applyAlignment="1">
      <alignment horizontal="left" vertical="center"/>
    </xf>
    <xf numFmtId="0" fontId="42" fillId="0" borderId="0" xfId="43" applyFont="1" applyFill="1" applyAlignment="1">
      <alignment vertical="center"/>
    </xf>
    <xf numFmtId="0" fontId="42" fillId="0" borderId="0" xfId="43" applyFont="1" applyFill="1" applyBorder="1" applyAlignment="1">
      <alignment horizontal="left" vertical="center" wrapText="1"/>
    </xf>
    <xf numFmtId="0" fontId="43" fillId="0" borderId="0" xfId="43" applyFont="1" applyFill="1" applyBorder="1" applyAlignment="1">
      <alignment horizontal="center" vertical="center" wrapText="1"/>
    </xf>
    <xf numFmtId="166" fontId="43" fillId="0" borderId="0" xfId="43" applyNumberFormat="1" applyFont="1" applyFill="1" applyBorder="1" applyAlignment="1">
      <alignment horizontal="right" vertical="center"/>
    </xf>
    <xf numFmtId="0" fontId="43" fillId="0" borderId="0" xfId="43" applyNumberFormat="1" applyFont="1" applyFill="1" applyAlignment="1">
      <alignment horizontal="right" vertical="center"/>
    </xf>
    <xf numFmtId="166" fontId="43" fillId="0" borderId="0" xfId="43" applyNumberFormat="1" applyFont="1" applyFill="1" applyAlignment="1">
      <alignment horizontal="right" vertical="center"/>
    </xf>
    <xf numFmtId="0" fontId="43" fillId="0" borderId="10" xfId="43" applyFont="1" applyFill="1" applyBorder="1" applyAlignment="1">
      <alignment horizontal="left" vertical="center" wrapText="1"/>
    </xf>
    <xf numFmtId="0" fontId="43" fillId="0" borderId="10" xfId="43" applyFont="1" applyFill="1" applyBorder="1" applyAlignment="1">
      <alignment horizontal="right" vertical="center"/>
    </xf>
    <xf numFmtId="166" fontId="43" fillId="0" borderId="10" xfId="43" applyNumberFormat="1" applyFont="1" applyFill="1" applyBorder="1" applyAlignment="1">
      <alignment horizontal="right" vertical="center"/>
    </xf>
    <xf numFmtId="0" fontId="43" fillId="0" borderId="0" xfId="43" applyFont="1" applyFill="1" applyBorder="1" applyAlignment="1">
      <alignment horizontal="right" vertical="center"/>
    </xf>
    <xf numFmtId="0" fontId="43" fillId="0" borderId="0" xfId="43" applyFont="1" applyFill="1" applyAlignment="1">
      <alignment horizontal="left" vertical="center" wrapText="1"/>
    </xf>
    <xf numFmtId="168" fontId="42" fillId="0" borderId="0" xfId="43" applyNumberFormat="1" applyFont="1" applyFill="1" applyAlignment="1">
      <alignment vertical="center"/>
    </xf>
    <xf numFmtId="166" fontId="42" fillId="0" borderId="0" xfId="43" applyNumberFormat="1" applyFont="1" applyFill="1" applyAlignment="1">
      <alignment horizontal="right" vertical="center"/>
    </xf>
    <xf numFmtId="0" fontId="42" fillId="0" borderId="0" xfId="43" applyFont="1" applyFill="1" applyAlignment="1">
      <alignment horizontal="left" vertical="center" wrapText="1"/>
    </xf>
    <xf numFmtId="170" fontId="42" fillId="0" borderId="0" xfId="44" applyNumberFormat="1" applyFont="1" applyFill="1" applyAlignment="1">
      <alignment horizontal="right" vertical="center" wrapText="1"/>
    </xf>
    <xf numFmtId="166" fontId="42" fillId="0" borderId="0" xfId="1" applyNumberFormat="1" applyFont="1" applyFill="1" applyAlignment="1">
      <alignment horizontal="right" vertical="center" wrapText="1"/>
    </xf>
    <xf numFmtId="168" fontId="42" fillId="0" borderId="0" xfId="43" applyNumberFormat="1" applyFont="1" applyFill="1" applyBorder="1" applyAlignment="1">
      <alignment horizontal="left" vertical="center" wrapText="1"/>
    </xf>
    <xf numFmtId="170" fontId="43" fillId="0" borderId="11" xfId="44" applyNumberFormat="1" applyFont="1" applyFill="1" applyBorder="1" applyAlignment="1">
      <alignment horizontal="left" vertical="center" wrapText="1"/>
    </xf>
    <xf numFmtId="170" fontId="43" fillId="0" borderId="11" xfId="44" applyNumberFormat="1" applyFont="1" applyFill="1" applyBorder="1" applyAlignment="1">
      <alignment horizontal="right" vertical="center" wrapText="1"/>
    </xf>
    <xf numFmtId="166" fontId="43" fillId="0" borderId="11" xfId="1" applyNumberFormat="1" applyFont="1" applyFill="1" applyBorder="1" applyAlignment="1">
      <alignment horizontal="right" vertical="center" wrapText="1"/>
    </xf>
    <xf numFmtId="165" fontId="43" fillId="0" borderId="0" xfId="43" applyNumberFormat="1" applyFont="1" applyFill="1" applyBorder="1" applyAlignment="1">
      <alignment horizontal="left" vertical="center" wrapText="1"/>
    </xf>
    <xf numFmtId="170" fontId="43" fillId="0" borderId="0" xfId="44" applyNumberFormat="1" applyFont="1" applyFill="1" applyAlignment="1">
      <alignment horizontal="right" vertical="center" wrapText="1"/>
    </xf>
    <xf numFmtId="168" fontId="42" fillId="0" borderId="0" xfId="43" applyNumberFormat="1" applyFont="1" applyFill="1" applyAlignment="1">
      <alignment horizontal="left" vertical="center" wrapText="1"/>
    </xf>
    <xf numFmtId="170" fontId="43" fillId="0" borderId="12" xfId="44" applyNumberFormat="1" applyFont="1" applyFill="1" applyBorder="1" applyAlignment="1">
      <alignment horizontal="left" vertical="center" wrapText="1"/>
    </xf>
    <xf numFmtId="170" fontId="43" fillId="0" borderId="12" xfId="44" applyNumberFormat="1" applyFont="1" applyFill="1" applyBorder="1" applyAlignment="1">
      <alignment horizontal="right" vertical="center" wrapText="1"/>
    </xf>
    <xf numFmtId="166" fontId="43" fillId="0" borderId="12" xfId="1" applyNumberFormat="1" applyFont="1" applyFill="1" applyBorder="1" applyAlignment="1">
      <alignment horizontal="right" vertical="center" wrapText="1"/>
    </xf>
    <xf numFmtId="170" fontId="43" fillId="0" borderId="13" xfId="44" applyNumberFormat="1" applyFont="1" applyFill="1" applyBorder="1" applyAlignment="1">
      <alignment horizontal="left" vertical="center" wrapText="1"/>
    </xf>
    <xf numFmtId="170" fontId="43" fillId="0" borderId="13" xfId="44" applyNumberFormat="1" applyFont="1" applyFill="1" applyBorder="1" applyAlignment="1">
      <alignment horizontal="right" vertical="center" wrapText="1"/>
    </xf>
    <xf numFmtId="166" fontId="43" fillId="0" borderId="13" xfId="1" applyNumberFormat="1" applyFont="1" applyFill="1" applyBorder="1" applyAlignment="1">
      <alignment horizontal="right" vertical="center" wrapText="1"/>
    </xf>
    <xf numFmtId="0" fontId="41" fillId="0" borderId="0" xfId="0" applyFont="1" applyFill="1" applyAlignment="1">
      <alignment vertical="center"/>
    </xf>
    <xf numFmtId="168" fontId="43" fillId="0" borderId="0" xfId="43" applyNumberFormat="1" applyFont="1" applyFill="1" applyBorder="1" applyAlignment="1">
      <alignment horizontal="left" vertical="center" wrapText="1"/>
    </xf>
    <xf numFmtId="170" fontId="42" fillId="0" borderId="0" xfId="44" applyNumberFormat="1" applyFont="1" applyFill="1" applyBorder="1" applyAlignment="1">
      <alignment horizontal="right" vertical="center" wrapText="1"/>
    </xf>
    <xf numFmtId="9" fontId="42" fillId="0" borderId="0" xfId="1" applyFont="1" applyFill="1" applyBorder="1" applyAlignment="1">
      <alignment horizontal="right" vertical="center" wrapText="1"/>
    </xf>
    <xf numFmtId="9" fontId="43" fillId="0" borderId="12" xfId="1" applyFont="1" applyFill="1" applyBorder="1" applyAlignment="1">
      <alignment horizontal="right" vertical="center" wrapText="1"/>
    </xf>
    <xf numFmtId="9" fontId="43" fillId="0" borderId="13" xfId="1" applyFont="1" applyFill="1" applyBorder="1" applyAlignment="1">
      <alignment horizontal="right" vertical="center" wrapText="1"/>
    </xf>
    <xf numFmtId="9" fontId="42" fillId="0" borderId="0" xfId="1" applyFont="1" applyFill="1" applyAlignment="1">
      <alignment horizontal="right" vertical="center" wrapText="1"/>
    </xf>
    <xf numFmtId="166" fontId="42" fillId="0" borderId="0" xfId="45" applyNumberFormat="1" applyFont="1" applyFill="1" applyAlignment="1">
      <alignment vertical="center"/>
    </xf>
    <xf numFmtId="0" fontId="42" fillId="0" borderId="0" xfId="43" applyFont="1" applyFill="1" applyAlignment="1">
      <alignment horizontal="right" vertical="center"/>
    </xf>
    <xf numFmtId="0" fontId="42" fillId="0" borderId="0" xfId="43" applyFont="1" applyFill="1" applyBorder="1" applyAlignment="1">
      <alignment vertical="center"/>
    </xf>
    <xf numFmtId="0" fontId="43" fillId="0" borderId="0" xfId="43" applyFont="1" applyFill="1" applyBorder="1" applyAlignment="1">
      <alignment horizontal="center" vertical="center"/>
    </xf>
    <xf numFmtId="0" fontId="42" fillId="0" borderId="10" xfId="43" applyFont="1" applyFill="1" applyBorder="1" applyAlignment="1">
      <alignment horizontal="left" vertical="center" wrapText="1"/>
    </xf>
    <xf numFmtId="168" fontId="43" fillId="0" borderId="0" xfId="43" applyNumberFormat="1" applyFont="1" applyFill="1" applyAlignment="1">
      <alignment horizontal="left" vertical="center" wrapText="1"/>
    </xf>
    <xf numFmtId="9" fontId="43" fillId="0" borderId="11" xfId="1" applyFont="1" applyFill="1" applyBorder="1" applyAlignment="1">
      <alignment horizontal="right" vertical="center" wrapText="1"/>
    </xf>
    <xf numFmtId="170" fontId="43" fillId="0" borderId="0" xfId="44" applyNumberFormat="1" applyFont="1" applyFill="1" applyBorder="1" applyAlignment="1">
      <alignment horizontal="left" vertical="center" wrapText="1"/>
    </xf>
    <xf numFmtId="170" fontId="43" fillId="0" borderId="0" xfId="44" applyNumberFormat="1" applyFont="1" applyFill="1" applyBorder="1" applyAlignment="1">
      <alignment horizontal="right" vertical="center" wrapText="1"/>
    </xf>
    <xf numFmtId="9" fontId="43" fillId="0" borderId="0" xfId="1" applyFont="1" applyFill="1" applyBorder="1" applyAlignment="1">
      <alignment horizontal="right" vertical="center" wrapText="1"/>
    </xf>
    <xf numFmtId="168" fontId="42" fillId="0" borderId="0" xfId="43" applyNumberFormat="1" applyFont="1" applyFill="1" applyBorder="1" applyAlignment="1">
      <alignment vertical="center"/>
    </xf>
    <xf numFmtId="167" fontId="42" fillId="0" borderId="0" xfId="45" applyNumberFormat="1" applyFont="1" applyFill="1" applyBorder="1" applyAlignment="1">
      <alignment horizontal="right" vertical="center"/>
    </xf>
    <xf numFmtId="170" fontId="43" fillId="0" borderId="0" xfId="44" applyNumberFormat="1" applyFont="1" applyFill="1" applyAlignment="1">
      <alignment horizontal="left" vertical="center" wrapText="1"/>
    </xf>
    <xf numFmtId="9" fontId="43" fillId="0" borderId="0" xfId="1" applyFont="1" applyFill="1" applyAlignment="1">
      <alignment horizontal="right" vertical="center" wrapText="1"/>
    </xf>
    <xf numFmtId="165" fontId="42" fillId="0" borderId="0" xfId="43" applyNumberFormat="1" applyFont="1" applyFill="1" applyAlignment="1">
      <alignment vertical="center"/>
    </xf>
    <xf numFmtId="43" fontId="43" fillId="0" borderId="0" xfId="43" applyNumberFormat="1" applyFont="1" applyFill="1" applyBorder="1" applyAlignment="1">
      <alignment horizontal="right" vertical="center"/>
    </xf>
    <xf numFmtId="43" fontId="43" fillId="0" borderId="0" xfId="43" applyNumberFormat="1" applyFont="1" applyFill="1" applyBorder="1" applyAlignment="1">
      <alignment vertical="center"/>
    </xf>
    <xf numFmtId="0" fontId="43" fillId="0" borderId="0" xfId="43" applyFont="1" applyFill="1" applyBorder="1" applyAlignment="1">
      <alignment vertical="center"/>
    </xf>
    <xf numFmtId="170" fontId="42" fillId="0" borderId="0" xfId="43" applyNumberFormat="1" applyFont="1" applyFill="1" applyBorder="1" applyAlignment="1">
      <alignment horizontal="left" vertical="center" wrapText="1"/>
    </xf>
    <xf numFmtId="0" fontId="43" fillId="0" borderId="0" xfId="43" applyFont="1" applyFill="1" applyBorder="1" applyAlignment="1">
      <alignment horizontal="right" vertical="center" wrapText="1"/>
    </xf>
    <xf numFmtId="164" fontId="43" fillId="0" borderId="0" xfId="710" applyFont="1" applyFill="1" applyBorder="1" applyAlignment="1">
      <alignment horizontal="right" vertical="center" wrapText="1"/>
    </xf>
    <xf numFmtId="164" fontId="43" fillId="0" borderId="10" xfId="710" applyFont="1" applyFill="1" applyBorder="1" applyAlignment="1">
      <alignment horizontal="right" vertical="center"/>
    </xf>
    <xf numFmtId="164" fontId="43" fillId="0" borderId="0" xfId="710" applyFont="1" applyFill="1" applyBorder="1" applyAlignment="1">
      <alignment horizontal="right" vertical="center"/>
    </xf>
    <xf numFmtId="170" fontId="43" fillId="0" borderId="0" xfId="710" applyNumberFormat="1" applyFont="1" applyFill="1" applyAlignment="1">
      <alignment horizontal="right" vertical="center" wrapText="1"/>
    </xf>
    <xf numFmtId="173" fontId="42" fillId="0" borderId="0" xfId="710" applyNumberFormat="1" applyFont="1" applyFill="1" applyBorder="1" applyAlignment="1">
      <alignment horizontal="right" vertical="center" wrapText="1"/>
    </xf>
    <xf numFmtId="170" fontId="42" fillId="0" borderId="0" xfId="710" applyNumberFormat="1" applyFont="1" applyFill="1" applyBorder="1" applyAlignment="1">
      <alignment horizontal="right" vertical="center" wrapText="1"/>
    </xf>
    <xf numFmtId="170" fontId="43" fillId="0" borderId="0" xfId="710" applyNumberFormat="1" applyFont="1" applyFill="1" applyBorder="1" applyAlignment="1">
      <alignment horizontal="right" vertical="center"/>
    </xf>
    <xf numFmtId="9" fontId="43" fillId="0" borderId="0" xfId="1" applyNumberFormat="1" applyFont="1" applyFill="1" applyBorder="1" applyAlignment="1">
      <alignment vertical="center"/>
    </xf>
    <xf numFmtId="167" fontId="42" fillId="0" borderId="0" xfId="43" applyNumberFormat="1" applyFont="1" applyFill="1" applyAlignment="1">
      <alignment vertical="center"/>
    </xf>
    <xf numFmtId="4" fontId="42" fillId="0" borderId="0" xfId="43" applyNumberFormat="1" applyFont="1" applyFill="1" applyAlignment="1">
      <alignment vertical="center"/>
    </xf>
    <xf numFmtId="0" fontId="43" fillId="0" borderId="0" xfId="43" applyFont="1" applyFill="1" applyBorder="1" applyAlignment="1">
      <alignment vertical="center" wrapText="1"/>
    </xf>
    <xf numFmtId="0" fontId="42" fillId="0" borderId="0" xfId="43" applyFont="1" applyFill="1" applyBorder="1" applyAlignment="1">
      <alignment horizontal="right" vertical="center"/>
    </xf>
    <xf numFmtId="0" fontId="45" fillId="0" borderId="0" xfId="43" applyFont="1" applyFill="1" applyBorder="1" applyAlignment="1">
      <alignment horizontal="left" vertical="center" wrapText="1"/>
    </xf>
    <xf numFmtId="0" fontId="45" fillId="0" borderId="0" xfId="43" applyFont="1" applyFill="1" applyBorder="1" applyAlignment="1">
      <alignment vertical="center" wrapText="1"/>
    </xf>
    <xf numFmtId="170" fontId="42" fillId="0" borderId="0" xfId="43" applyNumberFormat="1" applyFont="1" applyFill="1" applyAlignment="1">
      <alignment vertical="center"/>
    </xf>
    <xf numFmtId="0" fontId="41" fillId="0" borderId="0" xfId="0" applyFont="1" applyFill="1" applyAlignment="1">
      <alignment horizontal="left" vertical="center" wrapText="1"/>
    </xf>
    <xf numFmtId="169" fontId="45" fillId="0" borderId="0" xfId="43" applyNumberFormat="1" applyFont="1" applyFill="1" applyBorder="1" applyAlignment="1">
      <alignment horizontal="right" vertical="center"/>
    </xf>
    <xf numFmtId="167" fontId="45" fillId="0" borderId="0" xfId="45" applyNumberFormat="1" applyFont="1" applyFill="1" applyBorder="1" applyAlignment="1">
      <alignment horizontal="right" vertical="center"/>
    </xf>
    <xf numFmtId="0" fontId="41" fillId="0" borderId="0" xfId="0" applyFont="1" applyFill="1" applyAlignment="1">
      <alignment horizontal="right" vertical="center"/>
    </xf>
    <xf numFmtId="0" fontId="38" fillId="0" borderId="0" xfId="0" applyFont="1" applyFill="1" applyAlignment="1">
      <alignment horizontal="left" vertical="center" wrapText="1"/>
    </xf>
    <xf numFmtId="0" fontId="42" fillId="0" borderId="0" xfId="43" applyFont="1" applyFill="1" applyAlignment="1">
      <alignment horizontal="left" vertical="center" wrapText="1"/>
    </xf>
    <xf numFmtId="0" fontId="43" fillId="0" borderId="0" xfId="43" applyFont="1" applyFill="1" applyBorder="1" applyAlignment="1">
      <alignment horizontal="left" vertical="center"/>
    </xf>
    <xf numFmtId="0" fontId="43" fillId="0" borderId="0" xfId="43" applyFont="1" applyFill="1" applyBorder="1" applyAlignment="1">
      <alignment horizontal="left" vertical="center" wrapText="1"/>
    </xf>
    <xf numFmtId="0" fontId="42" fillId="0" borderId="0" xfId="43" applyFont="1" applyFill="1" applyAlignment="1">
      <alignment vertical="center" wrapText="1"/>
    </xf>
    <xf numFmtId="0" fontId="42" fillId="0" borderId="0" xfId="43" applyFont="1" applyFill="1" applyBorder="1" applyAlignment="1">
      <alignment horizontal="left" vertical="center" wrapText="1"/>
    </xf>
    <xf numFmtId="0" fontId="42" fillId="0" borderId="10" xfId="43" applyFont="1" applyFill="1" applyBorder="1" applyAlignment="1">
      <alignment horizontal="left" vertical="center" wrapText="1"/>
    </xf>
    <xf numFmtId="170" fontId="42" fillId="0" borderId="10" xfId="44" applyNumberFormat="1" applyFont="1" applyFill="1" applyBorder="1" applyAlignment="1">
      <alignment horizontal="right" vertical="center" wrapText="1"/>
    </xf>
    <xf numFmtId="9" fontId="42" fillId="0" borderId="0" xfId="1" applyFont="1" applyFill="1" applyAlignment="1">
      <alignment horizontal="right" vertical="center" wrapText="1"/>
    </xf>
    <xf numFmtId="9" fontId="42" fillId="0" borderId="10" xfId="1" applyFont="1" applyFill="1" applyBorder="1" applyAlignment="1">
      <alignment horizontal="right" vertical="center" wrapText="1"/>
    </xf>
    <xf numFmtId="170" fontId="42" fillId="0" borderId="0" xfId="44" applyNumberFormat="1" applyFont="1" applyFill="1" applyBorder="1" applyAlignment="1">
      <alignment horizontal="right" vertical="center" wrapText="1"/>
    </xf>
    <xf numFmtId="9" fontId="42" fillId="0" borderId="0" xfId="1" applyFont="1" applyFill="1" applyBorder="1" applyAlignment="1">
      <alignment horizontal="right" vertical="center" wrapText="1"/>
    </xf>
    <xf numFmtId="168" fontId="42" fillId="0" borderId="0" xfId="43" applyNumberFormat="1" applyFont="1" applyFill="1" applyAlignment="1">
      <alignment horizontal="left" vertical="center" wrapText="1"/>
    </xf>
    <xf numFmtId="168" fontId="42" fillId="0" borderId="10" xfId="43" applyNumberFormat="1" applyFont="1" applyFill="1" applyBorder="1" applyAlignment="1">
      <alignment horizontal="left" vertical="center" wrapText="1"/>
    </xf>
    <xf numFmtId="170" fontId="42" fillId="0" borderId="0" xfId="44" applyNumberFormat="1" applyFont="1" applyFill="1" applyAlignment="1">
      <alignment horizontal="right" vertical="center" wrapText="1"/>
    </xf>
    <xf numFmtId="170" fontId="42" fillId="0" borderId="0" xfId="43" applyNumberFormat="1" applyFont="1" applyFill="1" applyAlignment="1">
      <alignment horizontal="right" vertical="center"/>
    </xf>
    <xf numFmtId="170" fontId="42" fillId="0" borderId="10" xfId="43" applyNumberFormat="1" applyFont="1" applyFill="1" applyBorder="1" applyAlignment="1">
      <alignment horizontal="right" vertical="center"/>
    </xf>
    <xf numFmtId="168" fontId="42" fillId="0" borderId="0" xfId="43" applyNumberFormat="1" applyFont="1" applyFill="1" applyBorder="1" applyAlignment="1">
      <alignment horizontal="left" vertical="center" wrapText="1"/>
    </xf>
    <xf numFmtId="170" fontId="42" fillId="0" borderId="0" xfId="44" applyNumberFormat="1" applyFont="1" applyFill="1" applyBorder="1" applyAlignment="1">
      <alignment horizontal="left" vertical="center" wrapText="1"/>
    </xf>
    <xf numFmtId="170" fontId="42" fillId="0" borderId="10" xfId="44" applyNumberFormat="1" applyFont="1" applyFill="1" applyBorder="1" applyAlignment="1">
      <alignment horizontal="left" vertical="center" wrapText="1"/>
    </xf>
    <xf numFmtId="170" fontId="42" fillId="0" borderId="0" xfId="44" applyNumberFormat="1" applyFont="1" applyFill="1" applyAlignment="1">
      <alignment vertical="center" wrapText="1"/>
    </xf>
    <xf numFmtId="170" fontId="42" fillId="0" borderId="10" xfId="44" applyNumberFormat="1" applyFont="1" applyFill="1" applyBorder="1" applyAlignment="1">
      <alignment vertical="center" wrapText="1"/>
    </xf>
    <xf numFmtId="9" fontId="42" fillId="0" borderId="0" xfId="1" applyFont="1" applyFill="1" applyAlignment="1">
      <alignment vertical="center" wrapText="1"/>
    </xf>
    <xf numFmtId="9" fontId="42" fillId="0" borderId="10" xfId="1" applyFont="1" applyFill="1" applyBorder="1" applyAlignment="1">
      <alignment vertical="center" wrapText="1"/>
    </xf>
    <xf numFmtId="49" fontId="28" fillId="36" borderId="18" xfId="0" applyNumberFormat="1" applyFont="1" applyFill="1" applyBorder="1" applyAlignment="1">
      <alignment horizontal="left" vertical="top" wrapText="1"/>
    </xf>
    <xf numFmtId="49" fontId="28" fillId="36" borderId="20" xfId="0" applyNumberFormat="1" applyFont="1" applyFill="1" applyBorder="1" applyAlignment="1">
      <alignment horizontal="left" vertical="top" wrapText="1"/>
    </xf>
    <xf numFmtId="49" fontId="28" fillId="36" borderId="19" xfId="0" applyNumberFormat="1" applyFont="1" applyFill="1" applyBorder="1" applyAlignment="1">
      <alignment horizontal="left" vertical="top" wrapText="1"/>
    </xf>
    <xf numFmtId="0" fontId="21"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horizontal="left" wrapText="1"/>
    </xf>
    <xf numFmtId="0" fontId="23" fillId="0" borderId="14" xfId="0" applyFont="1" applyBorder="1" applyAlignment="1">
      <alignment horizontal="left" wrapText="1"/>
    </xf>
    <xf numFmtId="0" fontId="23" fillId="0" borderId="15" xfId="0" applyFont="1" applyBorder="1" applyAlignment="1">
      <alignment horizontal="left" wrapText="1"/>
    </xf>
    <xf numFmtId="49" fontId="25" fillId="36" borderId="18" xfId="0" applyNumberFormat="1" applyFont="1" applyFill="1" applyBorder="1" applyAlignment="1">
      <alignment horizontal="left" vertical="top" wrapText="1"/>
    </xf>
    <xf numFmtId="49" fontId="25" fillId="36" borderId="19" xfId="0" applyNumberFormat="1" applyFont="1" applyFill="1" applyBorder="1" applyAlignment="1">
      <alignment horizontal="left" vertical="top" wrapText="1"/>
    </xf>
    <xf numFmtId="0" fontId="21" fillId="0" borderId="16" xfId="0" applyFont="1" applyBorder="1" applyAlignment="1">
      <alignment horizontal="left" vertical="top" wrapText="1"/>
    </xf>
    <xf numFmtId="49" fontId="25" fillId="36" borderId="20" xfId="0" applyNumberFormat="1" applyFont="1" applyFill="1" applyBorder="1" applyAlignment="1">
      <alignment horizontal="left" vertical="top" wrapText="1"/>
    </xf>
  </cellXfs>
  <cellStyles count="751">
    <cellStyle name="20% - Accent1" xfId="20" builtinId="30" customBuiltin="1"/>
    <cellStyle name="20% - Accent1 2" xfId="53"/>
    <cellStyle name="20% - Accent1 2 2" xfId="68"/>
    <cellStyle name="20% - Accent1 2 2 2" xfId="69"/>
    <cellStyle name="20% - Accent1 2 3" xfId="70"/>
    <cellStyle name="20% - Accent1 3" xfId="597"/>
    <cellStyle name="20% - Accent1 4" xfId="614"/>
    <cellStyle name="20% - Accent1 5" xfId="629"/>
    <cellStyle name="20% - Accent1 6" xfId="630"/>
    <cellStyle name="20% - Accent1 7" xfId="631"/>
    <cellStyle name="20% - Accent1 8" xfId="713"/>
    <cellStyle name="20% - Accent1 9" xfId="714"/>
    <cellStyle name="20% - Accent2" xfId="24" builtinId="34" customBuiltin="1"/>
    <cellStyle name="20% - Accent2 2" xfId="55"/>
    <cellStyle name="20% - Accent2 2 2" xfId="71"/>
    <cellStyle name="20% - Accent2 2 2 2" xfId="72"/>
    <cellStyle name="20% - Accent2 2 3" xfId="73"/>
    <cellStyle name="20% - Accent2 3" xfId="599"/>
    <cellStyle name="20% - Accent2 4" xfId="616"/>
    <cellStyle name="20% - Accent2 5" xfId="632"/>
    <cellStyle name="20% - Accent2 6" xfId="633"/>
    <cellStyle name="20% - Accent2 7" xfId="634"/>
    <cellStyle name="20% - Accent2 8" xfId="715"/>
    <cellStyle name="20% - Accent2 9" xfId="716"/>
    <cellStyle name="20% - Accent3" xfId="28" builtinId="38" customBuiltin="1"/>
    <cellStyle name="20% - Accent3 2" xfId="57"/>
    <cellStyle name="20% - Accent3 2 2" xfId="74"/>
    <cellStyle name="20% - Accent3 2 2 2" xfId="75"/>
    <cellStyle name="20% - Accent3 2 3" xfId="76"/>
    <cellStyle name="20% - Accent3 3" xfId="602"/>
    <cellStyle name="20% - Accent3 4" xfId="618"/>
    <cellStyle name="20% - Accent3 5" xfId="635"/>
    <cellStyle name="20% - Accent3 6" xfId="636"/>
    <cellStyle name="20% - Accent3 7" xfId="637"/>
    <cellStyle name="20% - Accent3 8" xfId="717"/>
    <cellStyle name="20% - Accent3 9" xfId="718"/>
    <cellStyle name="20% - Accent4" xfId="32" builtinId="42" customBuiltin="1"/>
    <cellStyle name="20% - Accent4 2" xfId="59"/>
    <cellStyle name="20% - Accent4 2 2" xfId="77"/>
    <cellStyle name="20% - Accent4 2 2 2" xfId="78"/>
    <cellStyle name="20% - Accent4 2 3" xfId="79"/>
    <cellStyle name="20% - Accent4 3" xfId="604"/>
    <cellStyle name="20% - Accent4 4" xfId="620"/>
    <cellStyle name="20% - Accent4 5" xfId="638"/>
    <cellStyle name="20% - Accent4 6" xfId="639"/>
    <cellStyle name="20% - Accent4 7" xfId="640"/>
    <cellStyle name="20% - Accent4 8" xfId="719"/>
    <cellStyle name="20% - Accent4 9" xfId="720"/>
    <cellStyle name="20% - Accent5" xfId="36" builtinId="46" customBuiltin="1"/>
    <cellStyle name="20% - Accent5 2" xfId="61"/>
    <cellStyle name="20% - Accent5 2 2" xfId="80"/>
    <cellStyle name="20% - Accent5 2 2 2" xfId="81"/>
    <cellStyle name="20% - Accent5 2 3" xfId="82"/>
    <cellStyle name="20% - Accent5 3" xfId="606"/>
    <cellStyle name="20% - Accent5 4" xfId="622"/>
    <cellStyle name="20% - Accent5 5" xfId="641"/>
    <cellStyle name="20% - Accent5 6" xfId="642"/>
    <cellStyle name="20% - Accent5 7" xfId="643"/>
    <cellStyle name="20% - Accent5 8" xfId="721"/>
    <cellStyle name="20% - Accent5 9" xfId="722"/>
    <cellStyle name="20% - Accent6" xfId="40" builtinId="50" customBuiltin="1"/>
    <cellStyle name="20% - Accent6 2" xfId="63"/>
    <cellStyle name="20% - Accent6 2 2" xfId="83"/>
    <cellStyle name="20% - Accent6 2 2 2" xfId="84"/>
    <cellStyle name="20% - Accent6 2 3" xfId="85"/>
    <cellStyle name="20% - Accent6 3" xfId="608"/>
    <cellStyle name="20% - Accent6 4" xfId="624"/>
    <cellStyle name="20% - Accent6 5" xfId="644"/>
    <cellStyle name="20% - Accent6 6" xfId="645"/>
    <cellStyle name="20% - Accent6 7" xfId="646"/>
    <cellStyle name="20% - Accent6 8" xfId="723"/>
    <cellStyle name="20% - Accent6 9" xfId="724"/>
    <cellStyle name="40% - Accent1" xfId="21" builtinId="31" customBuiltin="1"/>
    <cellStyle name="40% - Accent1 2" xfId="54"/>
    <cellStyle name="40% - Accent1 2 2" xfId="86"/>
    <cellStyle name="40% - Accent1 2 2 2" xfId="87"/>
    <cellStyle name="40% - Accent1 2 3" xfId="88"/>
    <cellStyle name="40% - Accent1 3" xfId="598"/>
    <cellStyle name="40% - Accent1 4" xfId="615"/>
    <cellStyle name="40% - Accent1 5" xfId="647"/>
    <cellStyle name="40% - Accent1 6" xfId="648"/>
    <cellStyle name="40% - Accent1 7" xfId="649"/>
    <cellStyle name="40% - Accent1 8" xfId="725"/>
    <cellStyle name="40% - Accent1 9" xfId="726"/>
    <cellStyle name="40% - Accent2" xfId="25" builtinId="35" customBuiltin="1"/>
    <cellStyle name="40% - Accent2 2" xfId="56"/>
    <cellStyle name="40% - Accent2 2 2" xfId="89"/>
    <cellStyle name="40% - Accent2 2 2 2" xfId="90"/>
    <cellStyle name="40% - Accent2 2 3" xfId="91"/>
    <cellStyle name="40% - Accent2 3" xfId="600"/>
    <cellStyle name="40% - Accent2 4" xfId="617"/>
    <cellStyle name="40% - Accent2 5" xfId="650"/>
    <cellStyle name="40% - Accent2 6" xfId="651"/>
    <cellStyle name="40% - Accent2 7" xfId="652"/>
    <cellStyle name="40% - Accent2 8" xfId="727"/>
    <cellStyle name="40% - Accent2 9" xfId="728"/>
    <cellStyle name="40% - Accent3" xfId="29" builtinId="39" customBuiltin="1"/>
    <cellStyle name="40% - Accent3 2" xfId="58"/>
    <cellStyle name="40% - Accent3 2 2" xfId="92"/>
    <cellStyle name="40% - Accent3 2 2 2" xfId="93"/>
    <cellStyle name="40% - Accent3 2 3" xfId="94"/>
    <cellStyle name="40% - Accent3 3" xfId="603"/>
    <cellStyle name="40% - Accent3 4" xfId="619"/>
    <cellStyle name="40% - Accent3 5" xfId="653"/>
    <cellStyle name="40% - Accent3 6" xfId="654"/>
    <cellStyle name="40% - Accent3 7" xfId="655"/>
    <cellStyle name="40% - Accent3 8" xfId="729"/>
    <cellStyle name="40% - Accent3 9" xfId="730"/>
    <cellStyle name="40% - Accent4" xfId="33" builtinId="43" customBuiltin="1"/>
    <cellStyle name="40% - Accent4 2" xfId="60"/>
    <cellStyle name="40% - Accent4 2 2" xfId="95"/>
    <cellStyle name="40% - Accent4 2 2 2" xfId="96"/>
    <cellStyle name="40% - Accent4 2 3" xfId="97"/>
    <cellStyle name="40% - Accent4 3" xfId="605"/>
    <cellStyle name="40% - Accent4 4" xfId="621"/>
    <cellStyle name="40% - Accent4 5" xfId="656"/>
    <cellStyle name="40% - Accent4 6" xfId="657"/>
    <cellStyle name="40% - Accent4 7" xfId="658"/>
    <cellStyle name="40% - Accent4 8" xfId="731"/>
    <cellStyle name="40% - Accent4 9" xfId="732"/>
    <cellStyle name="40% - Accent5" xfId="37" builtinId="47" customBuiltin="1"/>
    <cellStyle name="40% - Accent5 2" xfId="62"/>
    <cellStyle name="40% - Accent5 2 2" xfId="98"/>
    <cellStyle name="40% - Accent5 2 2 2" xfId="99"/>
    <cellStyle name="40% - Accent5 2 3" xfId="100"/>
    <cellStyle name="40% - Accent5 3" xfId="607"/>
    <cellStyle name="40% - Accent5 4" xfId="623"/>
    <cellStyle name="40% - Accent5 5" xfId="659"/>
    <cellStyle name="40% - Accent5 6" xfId="660"/>
    <cellStyle name="40% - Accent5 7" xfId="661"/>
    <cellStyle name="40% - Accent5 8" xfId="733"/>
    <cellStyle name="40% - Accent5 9" xfId="734"/>
    <cellStyle name="40% - Accent6" xfId="41" builtinId="51" customBuiltin="1"/>
    <cellStyle name="40% - Accent6 2" xfId="64"/>
    <cellStyle name="40% - Accent6 2 2" xfId="101"/>
    <cellStyle name="40% - Accent6 2 2 2" xfId="102"/>
    <cellStyle name="40% - Accent6 2 3" xfId="103"/>
    <cellStyle name="40% - Accent6 3" xfId="609"/>
    <cellStyle name="40% - Accent6 4" xfId="625"/>
    <cellStyle name="40% - Accent6 5" xfId="662"/>
    <cellStyle name="40% - Accent6 6" xfId="663"/>
    <cellStyle name="40% - Accent6 7" xfId="664"/>
    <cellStyle name="40% - Accent6 8" xfId="735"/>
    <cellStyle name="40% - Accent6 9" xfId="736"/>
    <cellStyle name="60% - Accent1" xfId="22" builtinId="32" customBuiltin="1"/>
    <cellStyle name="60% - Accent1 2" xfId="104"/>
    <cellStyle name="60% - Accent1 3" xfId="665"/>
    <cellStyle name="60% - Accent2" xfId="26" builtinId="36" customBuiltin="1"/>
    <cellStyle name="60% - Accent2 2" xfId="105"/>
    <cellStyle name="60% - Accent2 3" xfId="666"/>
    <cellStyle name="60% - Accent3" xfId="30" builtinId="40" customBuiltin="1"/>
    <cellStyle name="60% - Accent3 2" xfId="106"/>
    <cellStyle name="60% - Accent3 3" xfId="667"/>
    <cellStyle name="60% - Accent4" xfId="34" builtinId="44" customBuiltin="1"/>
    <cellStyle name="60% - Accent4 2" xfId="107"/>
    <cellStyle name="60% - Accent4 3" xfId="668"/>
    <cellStyle name="60% - Accent5" xfId="38" builtinId="48" customBuiltin="1"/>
    <cellStyle name="60% - Accent5 2" xfId="108"/>
    <cellStyle name="60% - Accent5 3" xfId="669"/>
    <cellStyle name="60% - Accent6" xfId="42" builtinId="52" customBuiltin="1"/>
    <cellStyle name="60% - Accent6 2" xfId="109"/>
    <cellStyle name="60% - Accent6 3" xfId="670"/>
    <cellStyle name="Accent1" xfId="19" builtinId="29" customBuiltin="1"/>
    <cellStyle name="Accent1 2" xfId="110"/>
    <cellStyle name="Accent1 3" xfId="671"/>
    <cellStyle name="Accent2" xfId="23" builtinId="33" customBuiltin="1"/>
    <cellStyle name="Accent2 2" xfId="111"/>
    <cellStyle name="Accent2 3" xfId="672"/>
    <cellStyle name="Accent3" xfId="27" builtinId="37" customBuiltin="1"/>
    <cellStyle name="Accent3 2" xfId="112"/>
    <cellStyle name="Accent3 3" xfId="673"/>
    <cellStyle name="Accent4" xfId="31" builtinId="41" customBuiltin="1"/>
    <cellStyle name="Accent4 2" xfId="113"/>
    <cellStyle name="Accent4 3" xfId="674"/>
    <cellStyle name="Accent5" xfId="35" builtinId="45" customBuiltin="1"/>
    <cellStyle name="Accent5 2" xfId="114"/>
    <cellStyle name="Accent5 3" xfId="675"/>
    <cellStyle name="Accent6" xfId="39" builtinId="49" customBuiltin="1"/>
    <cellStyle name="Accent6 2" xfId="115"/>
    <cellStyle name="Accent6 3" xfId="676"/>
    <cellStyle name="Bad" xfId="8" builtinId="27" customBuiltin="1"/>
    <cellStyle name="Bad 2" xfId="116"/>
    <cellStyle name="Bad 3" xfId="677"/>
    <cellStyle name="Calculation" xfId="12" builtinId="22" customBuiltin="1"/>
    <cellStyle name="Calculation 2" xfId="117"/>
    <cellStyle name="Calculation 3" xfId="678"/>
    <cellStyle name="Check Cell" xfId="14" builtinId="23" customBuiltin="1"/>
    <cellStyle name="Check Cell 2" xfId="118"/>
    <cellStyle name="Check Cell 3" xfId="679"/>
    <cellStyle name="Comma" xfId="710" builtinId="3"/>
    <cellStyle name="Comma 2" xfId="67"/>
    <cellStyle name="Comma 3" xfId="119"/>
    <cellStyle name="Comma 4" xfId="120"/>
    <cellStyle name="Comma 4 2" xfId="121"/>
    <cellStyle name="Comma 4 2 2" xfId="122"/>
    <cellStyle name="Comma 4 3" xfId="123"/>
    <cellStyle name="Comma 5" xfId="44"/>
    <cellStyle name="Comma 6" xfId="711"/>
    <cellStyle name="Explanatory Text" xfId="17" builtinId="53" customBuiltin="1"/>
    <cellStyle name="Explanatory Text 2" xfId="124"/>
    <cellStyle name="Explanatory Text 3" xfId="680"/>
    <cellStyle name="Followed Hyperlink" xfId="49" builtinId="9" customBuiltin="1"/>
    <cellStyle name="Good" xfId="7" builtinId="26" customBuiltin="1"/>
    <cellStyle name="Good 2" xfId="125"/>
    <cellStyle name="Good 3" xfId="681"/>
    <cellStyle name="Heading 1" xfId="3" builtinId="16" customBuiltin="1"/>
    <cellStyle name="Heading 1 2" xfId="126"/>
    <cellStyle name="Heading 1 3" xfId="682"/>
    <cellStyle name="Heading 2" xfId="4" builtinId="17" customBuiltin="1"/>
    <cellStyle name="Heading 2 2" xfId="127"/>
    <cellStyle name="Heading 2 3" xfId="683"/>
    <cellStyle name="Heading 3" xfId="5" builtinId="18" customBuiltin="1"/>
    <cellStyle name="Heading 3 2" xfId="128"/>
    <cellStyle name="Heading 3 3" xfId="684"/>
    <cellStyle name="Heading 4" xfId="6" builtinId="19" customBuiltin="1"/>
    <cellStyle name="Heading 4 2" xfId="129"/>
    <cellStyle name="Heading 4 3" xfId="685"/>
    <cellStyle name="Hyperlink" xfId="48" builtinId="8" customBuiltin="1"/>
    <cellStyle name="Hyperlink 2" xfId="686"/>
    <cellStyle name="Input" xfId="10" builtinId="20" customBuiltin="1"/>
    <cellStyle name="Input 2" xfId="130"/>
    <cellStyle name="Input 3" xfId="687"/>
    <cellStyle name="Linked Cell" xfId="13" builtinId="24" customBuiltin="1"/>
    <cellStyle name="Linked Cell 2" xfId="131"/>
    <cellStyle name="Linked Cell 3" xfId="688"/>
    <cellStyle name="Neutral" xfId="9" builtinId="28" customBuiltin="1"/>
    <cellStyle name="Neutral 2" xfId="132"/>
    <cellStyle name="Neutral 3" xfId="689"/>
    <cellStyle name="Normal" xfId="0" builtinId="0"/>
    <cellStyle name="Normal - Style1" xfId="133"/>
    <cellStyle name="Normal - Style2" xfId="134"/>
    <cellStyle name="Normal - Style3" xfId="135"/>
    <cellStyle name="Normal - Style4" xfId="136"/>
    <cellStyle name="Normal - Style5" xfId="137"/>
    <cellStyle name="Normal 10" xfId="138"/>
    <cellStyle name="Normal 100" xfId="139"/>
    <cellStyle name="Normal 100 2" xfId="140"/>
    <cellStyle name="Normal 100 2 2" xfId="141"/>
    <cellStyle name="Normal 100 3" xfId="142"/>
    <cellStyle name="Normal 101" xfId="143"/>
    <cellStyle name="Normal 102" xfId="590"/>
    <cellStyle name="Normal 103" xfId="591"/>
    <cellStyle name="Normal 104" xfId="592"/>
    <cellStyle name="Normal 105" xfId="593"/>
    <cellStyle name="Normal 106" xfId="594"/>
    <cellStyle name="Normal 107" xfId="595"/>
    <cellStyle name="Normal 108" xfId="601"/>
    <cellStyle name="Normal 109" xfId="610"/>
    <cellStyle name="Normal 11" xfId="144"/>
    <cellStyle name="Normal 110" xfId="611"/>
    <cellStyle name="Normal 111" xfId="612"/>
    <cellStyle name="Normal 112" xfId="626"/>
    <cellStyle name="Normal 113" xfId="627"/>
    <cellStyle name="Normal 114" xfId="628"/>
    <cellStyle name="Normal 115" xfId="707"/>
    <cellStyle name="Normal 116" xfId="708"/>
    <cellStyle name="Normal 117" xfId="709"/>
    <cellStyle name="Normal 118" xfId="43"/>
    <cellStyle name="Normal 119" xfId="737"/>
    <cellStyle name="Normal 12" xfId="145"/>
    <cellStyle name="Normal 120" xfId="738"/>
    <cellStyle name="Normal 121" xfId="739"/>
    <cellStyle name="Normal 122" xfId="740"/>
    <cellStyle name="Normal 123" xfId="741"/>
    <cellStyle name="Normal 124" xfId="742"/>
    <cellStyle name="Normal 125" xfId="743"/>
    <cellStyle name="Normal 126" xfId="744"/>
    <cellStyle name="Normal 127" xfId="748"/>
    <cellStyle name="Normal 128" xfId="749"/>
    <cellStyle name="Normal 129" xfId="750"/>
    <cellStyle name="Normal 13" xfId="146"/>
    <cellStyle name="Normal 14" xfId="147"/>
    <cellStyle name="Normal 15" xfId="148"/>
    <cellStyle name="Normal 16" xfId="149"/>
    <cellStyle name="Normal 17" xfId="150"/>
    <cellStyle name="Normal 18" xfId="151"/>
    <cellStyle name="Normal 19" xfId="152"/>
    <cellStyle name="Normal 2" xfId="46"/>
    <cellStyle name="Normal 2 2" xfId="690"/>
    <cellStyle name="Normal 2 2 2" xfId="691"/>
    <cellStyle name="Normal 2 2 3" xfId="692"/>
    <cellStyle name="Normal 2 2 4" xfId="693"/>
    <cellStyle name="Normal 2 2 5" xfId="694"/>
    <cellStyle name="Normal 2 2 6" xfId="695"/>
    <cellStyle name="Normal 2 2 7" xfId="696"/>
    <cellStyle name="Normal 2 3" xfId="697"/>
    <cellStyle name="Normal 2 4" xfId="698"/>
    <cellStyle name="Normal 2 5" xfId="699"/>
    <cellStyle name="Normal 2 6" xfId="700"/>
    <cellStyle name="Normal 2 7" xfId="701"/>
    <cellStyle name="Normal 2 8" xfId="747"/>
    <cellStyle name="Normal 20" xfId="153"/>
    <cellStyle name="Normal 21" xfId="154"/>
    <cellStyle name="Normal 22" xfId="155"/>
    <cellStyle name="Normal 23" xfId="156"/>
    <cellStyle name="Normal 24" xfId="157"/>
    <cellStyle name="Normal 25" xfId="158"/>
    <cellStyle name="Normal 26" xfId="159"/>
    <cellStyle name="Normal 27" xfId="160"/>
    <cellStyle name="Normal 28" xfId="161"/>
    <cellStyle name="Normal 29" xfId="162"/>
    <cellStyle name="Normal 3" xfId="50"/>
    <cellStyle name="Normal 3 2" xfId="163"/>
    <cellStyle name="Normal 3 3" xfId="164"/>
    <cellStyle name="Normal 30" xfId="165"/>
    <cellStyle name="Normal 31" xfId="166"/>
    <cellStyle name="Normal 32" xfId="167"/>
    <cellStyle name="Normal 33" xfId="168"/>
    <cellStyle name="Normal 34" xfId="169"/>
    <cellStyle name="Normal 35" xfId="170"/>
    <cellStyle name="Normal 36" xfId="171"/>
    <cellStyle name="Normal 37" xfId="172"/>
    <cellStyle name="Normal 38" xfId="173"/>
    <cellStyle name="Normal 39" xfId="174"/>
    <cellStyle name="Normal 4" xfId="51"/>
    <cellStyle name="Normal 40" xfId="175"/>
    <cellStyle name="Normal 41" xfId="176"/>
    <cellStyle name="Normal 42" xfId="177"/>
    <cellStyle name="Normal 43" xfId="178"/>
    <cellStyle name="Normal 44" xfId="179"/>
    <cellStyle name="Normal 45" xfId="180"/>
    <cellStyle name="Normal 46" xfId="181"/>
    <cellStyle name="Normal 47" xfId="182"/>
    <cellStyle name="Normal 48" xfId="183"/>
    <cellStyle name="Normal 49" xfId="184"/>
    <cellStyle name="Normal 5" xfId="65"/>
    <cellStyle name="Normal 5 10" xfId="185"/>
    <cellStyle name="Normal 5 10 2" xfId="186"/>
    <cellStyle name="Normal 5 10 2 2" xfId="187"/>
    <cellStyle name="Normal 5 10 2 2 2" xfId="188"/>
    <cellStyle name="Normal 5 10 2 3" xfId="189"/>
    <cellStyle name="Normal 5 10 3" xfId="190"/>
    <cellStyle name="Normal 5 10 3 2" xfId="191"/>
    <cellStyle name="Normal 5 10 4" xfId="192"/>
    <cellStyle name="Normal 5 11" xfId="193"/>
    <cellStyle name="Normal 5 11 2" xfId="194"/>
    <cellStyle name="Normal 5 11 2 2" xfId="195"/>
    <cellStyle name="Normal 5 11 2 2 2" xfId="196"/>
    <cellStyle name="Normal 5 11 2 3" xfId="197"/>
    <cellStyle name="Normal 5 11 3" xfId="198"/>
    <cellStyle name="Normal 5 11 3 2" xfId="199"/>
    <cellStyle name="Normal 5 11 4" xfId="200"/>
    <cellStyle name="Normal 5 12" xfId="201"/>
    <cellStyle name="Normal 5 12 2" xfId="202"/>
    <cellStyle name="Normal 5 12 2 2" xfId="203"/>
    <cellStyle name="Normal 5 12 3" xfId="204"/>
    <cellStyle name="Normal 5 13" xfId="205"/>
    <cellStyle name="Normal 5 13 2" xfId="206"/>
    <cellStyle name="Normal 5 14" xfId="207"/>
    <cellStyle name="Normal 5 2" xfId="208"/>
    <cellStyle name="Normal 5 2 2" xfId="209"/>
    <cellStyle name="Normal 5 2 2 2" xfId="210"/>
    <cellStyle name="Normal 5 2 2 2 2" xfId="211"/>
    <cellStyle name="Normal 5 2 2 2 2 2" xfId="212"/>
    <cellStyle name="Normal 5 2 2 2 2 2 2" xfId="213"/>
    <cellStyle name="Normal 5 2 2 2 2 2 2 2" xfId="214"/>
    <cellStyle name="Normal 5 2 2 2 2 2 3" xfId="215"/>
    <cellStyle name="Normal 5 2 2 2 2 3" xfId="216"/>
    <cellStyle name="Normal 5 2 2 2 2 3 2" xfId="217"/>
    <cellStyle name="Normal 5 2 2 2 2 4" xfId="218"/>
    <cellStyle name="Normal 5 2 2 2 3" xfId="219"/>
    <cellStyle name="Normal 5 2 2 2 3 2" xfId="220"/>
    <cellStyle name="Normal 5 2 2 2 3 2 2" xfId="221"/>
    <cellStyle name="Normal 5 2 2 2 3 3" xfId="222"/>
    <cellStyle name="Normal 5 2 2 2 4" xfId="223"/>
    <cellStyle name="Normal 5 2 2 2 4 2" xfId="224"/>
    <cellStyle name="Normal 5 2 2 2 5" xfId="225"/>
    <cellStyle name="Normal 5 2 2 3" xfId="226"/>
    <cellStyle name="Normal 5 2 2 3 2" xfId="227"/>
    <cellStyle name="Normal 5 2 2 3 2 2" xfId="228"/>
    <cellStyle name="Normal 5 2 2 3 2 2 2" xfId="229"/>
    <cellStyle name="Normal 5 2 2 3 2 3" xfId="230"/>
    <cellStyle name="Normal 5 2 2 3 3" xfId="231"/>
    <cellStyle name="Normal 5 2 2 3 3 2" xfId="232"/>
    <cellStyle name="Normal 5 2 2 3 4" xfId="233"/>
    <cellStyle name="Normal 5 2 2 4" xfId="234"/>
    <cellStyle name="Normal 5 2 2 4 2" xfId="235"/>
    <cellStyle name="Normal 5 2 2 4 2 2" xfId="236"/>
    <cellStyle name="Normal 5 2 2 4 3" xfId="237"/>
    <cellStyle name="Normal 5 2 2 5" xfId="238"/>
    <cellStyle name="Normal 5 2 2 5 2" xfId="239"/>
    <cellStyle name="Normal 5 2 2 6" xfId="240"/>
    <cellStyle name="Normal 5 2 3" xfId="241"/>
    <cellStyle name="Normal 5 2 3 2" xfId="242"/>
    <cellStyle name="Normal 5 2 3 2 2" xfId="243"/>
    <cellStyle name="Normal 5 2 3 2 2 2" xfId="244"/>
    <cellStyle name="Normal 5 2 3 2 2 2 2" xfId="245"/>
    <cellStyle name="Normal 5 2 3 2 2 3" xfId="246"/>
    <cellStyle name="Normal 5 2 3 2 3" xfId="247"/>
    <cellStyle name="Normal 5 2 3 2 3 2" xfId="248"/>
    <cellStyle name="Normal 5 2 3 2 4" xfId="249"/>
    <cellStyle name="Normal 5 2 3 3" xfId="250"/>
    <cellStyle name="Normal 5 2 3 3 2" xfId="251"/>
    <cellStyle name="Normal 5 2 3 3 2 2" xfId="252"/>
    <cellStyle name="Normal 5 2 3 3 3" xfId="253"/>
    <cellStyle name="Normal 5 2 3 4" xfId="254"/>
    <cellStyle name="Normal 5 2 3 4 2" xfId="255"/>
    <cellStyle name="Normal 5 2 3 5" xfId="256"/>
    <cellStyle name="Normal 5 2 4" xfId="257"/>
    <cellStyle name="Normal 5 2 4 2" xfId="258"/>
    <cellStyle name="Normal 5 2 4 2 2" xfId="259"/>
    <cellStyle name="Normal 5 2 4 2 2 2" xfId="260"/>
    <cellStyle name="Normal 5 2 4 2 3" xfId="261"/>
    <cellStyle name="Normal 5 2 4 3" xfId="262"/>
    <cellStyle name="Normal 5 2 4 3 2" xfId="263"/>
    <cellStyle name="Normal 5 2 4 4" xfId="264"/>
    <cellStyle name="Normal 5 2 5" xfId="265"/>
    <cellStyle name="Normal 5 2 5 2" xfId="266"/>
    <cellStyle name="Normal 5 2 5 2 2" xfId="267"/>
    <cellStyle name="Normal 5 2 5 3" xfId="268"/>
    <cellStyle name="Normal 5 2 6" xfId="269"/>
    <cellStyle name="Normal 5 2 6 2" xfId="270"/>
    <cellStyle name="Normal 5 2 7" xfId="271"/>
    <cellStyle name="Normal 5 3" xfId="272"/>
    <cellStyle name="Normal 5 3 2" xfId="273"/>
    <cellStyle name="Normal 5 3 2 2" xfId="274"/>
    <cellStyle name="Normal 5 3 2 2 2" xfId="275"/>
    <cellStyle name="Normal 5 3 2 2 2 2" xfId="276"/>
    <cellStyle name="Normal 5 3 2 2 2 2 2" xfId="277"/>
    <cellStyle name="Normal 5 3 2 2 2 2 2 2" xfId="278"/>
    <cellStyle name="Normal 5 3 2 2 2 2 3" xfId="279"/>
    <cellStyle name="Normal 5 3 2 2 2 3" xfId="280"/>
    <cellStyle name="Normal 5 3 2 2 2 3 2" xfId="281"/>
    <cellStyle name="Normal 5 3 2 2 2 4" xfId="282"/>
    <cellStyle name="Normal 5 3 2 2 3" xfId="283"/>
    <cellStyle name="Normal 5 3 2 2 3 2" xfId="284"/>
    <cellStyle name="Normal 5 3 2 2 3 2 2" xfId="285"/>
    <cellStyle name="Normal 5 3 2 2 3 3" xfId="286"/>
    <cellStyle name="Normal 5 3 2 2 4" xfId="287"/>
    <cellStyle name="Normal 5 3 2 2 4 2" xfId="288"/>
    <cellStyle name="Normal 5 3 2 2 5" xfId="289"/>
    <cellStyle name="Normal 5 3 2 3" xfId="290"/>
    <cellStyle name="Normal 5 3 2 3 2" xfId="291"/>
    <cellStyle name="Normal 5 3 2 3 2 2" xfId="292"/>
    <cellStyle name="Normal 5 3 2 3 2 2 2" xfId="293"/>
    <cellStyle name="Normal 5 3 2 3 2 3" xfId="294"/>
    <cellStyle name="Normal 5 3 2 3 3" xfId="295"/>
    <cellStyle name="Normal 5 3 2 3 3 2" xfId="296"/>
    <cellStyle name="Normal 5 3 2 3 4" xfId="297"/>
    <cellStyle name="Normal 5 3 2 4" xfId="298"/>
    <cellStyle name="Normal 5 3 2 4 2" xfId="299"/>
    <cellStyle name="Normal 5 3 2 4 2 2" xfId="300"/>
    <cellStyle name="Normal 5 3 2 4 3" xfId="301"/>
    <cellStyle name="Normal 5 3 2 5" xfId="302"/>
    <cellStyle name="Normal 5 3 2 5 2" xfId="303"/>
    <cellStyle name="Normal 5 3 2 6" xfId="304"/>
    <cellStyle name="Normal 5 3 3" xfId="305"/>
    <cellStyle name="Normal 5 3 3 2" xfId="306"/>
    <cellStyle name="Normal 5 3 3 2 2" xfId="307"/>
    <cellStyle name="Normal 5 3 3 2 2 2" xfId="308"/>
    <cellStyle name="Normal 5 3 3 2 2 2 2" xfId="309"/>
    <cellStyle name="Normal 5 3 3 2 2 3" xfId="310"/>
    <cellStyle name="Normal 5 3 3 2 3" xfId="311"/>
    <cellStyle name="Normal 5 3 3 2 3 2" xfId="312"/>
    <cellStyle name="Normal 5 3 3 2 4" xfId="313"/>
    <cellStyle name="Normal 5 3 3 3" xfId="314"/>
    <cellStyle name="Normal 5 3 3 3 2" xfId="315"/>
    <cellStyle name="Normal 5 3 3 3 2 2" xfId="316"/>
    <cellStyle name="Normal 5 3 3 3 3" xfId="317"/>
    <cellStyle name="Normal 5 3 3 4" xfId="318"/>
    <cellStyle name="Normal 5 3 3 4 2" xfId="319"/>
    <cellStyle name="Normal 5 3 3 5" xfId="320"/>
    <cellStyle name="Normal 5 3 4" xfId="321"/>
    <cellStyle name="Normal 5 3 4 2" xfId="322"/>
    <cellStyle name="Normal 5 3 4 2 2" xfId="323"/>
    <cellStyle name="Normal 5 3 4 2 2 2" xfId="324"/>
    <cellStyle name="Normal 5 3 4 2 3" xfId="325"/>
    <cellStyle name="Normal 5 3 4 3" xfId="326"/>
    <cellStyle name="Normal 5 3 4 3 2" xfId="327"/>
    <cellStyle name="Normal 5 3 4 4" xfId="328"/>
    <cellStyle name="Normal 5 3 5" xfId="329"/>
    <cellStyle name="Normal 5 3 5 2" xfId="330"/>
    <cellStyle name="Normal 5 3 5 2 2" xfId="331"/>
    <cellStyle name="Normal 5 3 5 3" xfId="332"/>
    <cellStyle name="Normal 5 3 6" xfId="333"/>
    <cellStyle name="Normal 5 3 6 2" xfId="334"/>
    <cellStyle name="Normal 5 3 7" xfId="335"/>
    <cellStyle name="Normal 5 4" xfId="336"/>
    <cellStyle name="Normal 5 4 2" xfId="337"/>
    <cellStyle name="Normal 5 4 2 2" xfId="338"/>
    <cellStyle name="Normal 5 4 2 2 2" xfId="339"/>
    <cellStyle name="Normal 5 4 2 2 2 2" xfId="340"/>
    <cellStyle name="Normal 5 4 2 2 2 2 2" xfId="341"/>
    <cellStyle name="Normal 5 4 2 2 2 2 2 2" xfId="342"/>
    <cellStyle name="Normal 5 4 2 2 2 2 3" xfId="343"/>
    <cellStyle name="Normal 5 4 2 2 2 3" xfId="344"/>
    <cellStyle name="Normal 5 4 2 2 2 3 2" xfId="345"/>
    <cellStyle name="Normal 5 4 2 2 2 4" xfId="346"/>
    <cellStyle name="Normal 5 4 2 2 3" xfId="347"/>
    <cellStyle name="Normal 5 4 2 2 3 2" xfId="348"/>
    <cellStyle name="Normal 5 4 2 2 3 2 2" xfId="349"/>
    <cellStyle name="Normal 5 4 2 2 3 3" xfId="350"/>
    <cellStyle name="Normal 5 4 2 2 4" xfId="351"/>
    <cellStyle name="Normal 5 4 2 2 4 2" xfId="352"/>
    <cellStyle name="Normal 5 4 2 2 5" xfId="353"/>
    <cellStyle name="Normal 5 4 2 3" xfId="354"/>
    <cellStyle name="Normal 5 4 2 3 2" xfId="355"/>
    <cellStyle name="Normal 5 4 2 3 2 2" xfId="356"/>
    <cellStyle name="Normal 5 4 2 3 2 2 2" xfId="357"/>
    <cellStyle name="Normal 5 4 2 3 2 3" xfId="358"/>
    <cellStyle name="Normal 5 4 2 3 3" xfId="359"/>
    <cellStyle name="Normal 5 4 2 3 3 2" xfId="360"/>
    <cellStyle name="Normal 5 4 2 3 4" xfId="361"/>
    <cellStyle name="Normal 5 4 2 4" xfId="362"/>
    <cellStyle name="Normal 5 4 2 4 2" xfId="363"/>
    <cellStyle name="Normal 5 4 2 4 2 2" xfId="364"/>
    <cellStyle name="Normal 5 4 2 4 3" xfId="365"/>
    <cellStyle name="Normal 5 4 2 5" xfId="366"/>
    <cellStyle name="Normal 5 4 2 5 2" xfId="367"/>
    <cellStyle name="Normal 5 4 2 6" xfId="368"/>
    <cellStyle name="Normal 5 4 3" xfId="369"/>
    <cellStyle name="Normal 5 4 3 2" xfId="370"/>
    <cellStyle name="Normal 5 4 3 2 2" xfId="371"/>
    <cellStyle name="Normal 5 4 3 2 2 2" xfId="372"/>
    <cellStyle name="Normal 5 4 3 2 2 2 2" xfId="373"/>
    <cellStyle name="Normal 5 4 3 2 2 3" xfId="374"/>
    <cellStyle name="Normal 5 4 3 2 3" xfId="375"/>
    <cellStyle name="Normal 5 4 3 2 3 2" xfId="376"/>
    <cellStyle name="Normal 5 4 3 2 4" xfId="377"/>
    <cellStyle name="Normal 5 4 3 3" xfId="378"/>
    <cellStyle name="Normal 5 4 3 3 2" xfId="379"/>
    <cellStyle name="Normal 5 4 3 3 2 2" xfId="380"/>
    <cellStyle name="Normal 5 4 3 3 3" xfId="381"/>
    <cellStyle name="Normal 5 4 3 4" xfId="382"/>
    <cellStyle name="Normal 5 4 3 4 2" xfId="383"/>
    <cellStyle name="Normal 5 4 3 5" xfId="384"/>
    <cellStyle name="Normal 5 4 4" xfId="385"/>
    <cellStyle name="Normal 5 4 4 2" xfId="386"/>
    <cellStyle name="Normal 5 4 4 2 2" xfId="387"/>
    <cellStyle name="Normal 5 4 4 2 2 2" xfId="388"/>
    <cellStyle name="Normal 5 4 4 2 3" xfId="389"/>
    <cellStyle name="Normal 5 4 4 3" xfId="390"/>
    <cellStyle name="Normal 5 4 4 3 2" xfId="391"/>
    <cellStyle name="Normal 5 4 4 4" xfId="392"/>
    <cellStyle name="Normal 5 4 5" xfId="393"/>
    <cellStyle name="Normal 5 4 5 2" xfId="394"/>
    <cellStyle name="Normal 5 4 5 2 2" xfId="395"/>
    <cellStyle name="Normal 5 4 5 3" xfId="396"/>
    <cellStyle name="Normal 5 4 6" xfId="397"/>
    <cellStyle name="Normal 5 4 6 2" xfId="398"/>
    <cellStyle name="Normal 5 4 7" xfId="399"/>
    <cellStyle name="Normal 5 5" xfId="400"/>
    <cellStyle name="Normal 5 5 2" xfId="401"/>
    <cellStyle name="Normal 5 5 2 2" xfId="402"/>
    <cellStyle name="Normal 5 5 2 2 2" xfId="403"/>
    <cellStyle name="Normal 5 5 2 2 2 2" xfId="404"/>
    <cellStyle name="Normal 5 5 2 2 2 2 2" xfId="405"/>
    <cellStyle name="Normal 5 5 2 2 2 3" xfId="406"/>
    <cellStyle name="Normal 5 5 2 2 3" xfId="407"/>
    <cellStyle name="Normal 5 5 2 2 3 2" xfId="408"/>
    <cellStyle name="Normal 5 5 2 2 4" xfId="409"/>
    <cellStyle name="Normal 5 5 2 3" xfId="410"/>
    <cellStyle name="Normal 5 5 2 3 2" xfId="411"/>
    <cellStyle name="Normal 5 5 2 3 2 2" xfId="412"/>
    <cellStyle name="Normal 5 5 2 3 3" xfId="413"/>
    <cellStyle name="Normal 5 5 2 4" xfId="414"/>
    <cellStyle name="Normal 5 5 2 4 2" xfId="415"/>
    <cellStyle name="Normal 5 5 2 5" xfId="416"/>
    <cellStyle name="Normal 5 5 3" xfId="417"/>
    <cellStyle name="Normal 5 5 3 2" xfId="418"/>
    <cellStyle name="Normal 5 5 3 2 2" xfId="419"/>
    <cellStyle name="Normal 5 5 3 2 2 2" xfId="420"/>
    <cellStyle name="Normal 5 5 3 2 3" xfId="421"/>
    <cellStyle name="Normal 5 5 3 3" xfId="422"/>
    <cellStyle name="Normal 5 5 3 3 2" xfId="423"/>
    <cellStyle name="Normal 5 5 3 4" xfId="424"/>
    <cellStyle name="Normal 5 5 4" xfId="425"/>
    <cellStyle name="Normal 5 5 4 2" xfId="426"/>
    <cellStyle name="Normal 5 5 4 2 2" xfId="427"/>
    <cellStyle name="Normal 5 5 4 3" xfId="428"/>
    <cellStyle name="Normal 5 5 5" xfId="429"/>
    <cellStyle name="Normal 5 5 5 2" xfId="430"/>
    <cellStyle name="Normal 5 5 6" xfId="431"/>
    <cellStyle name="Normal 5 6" xfId="432"/>
    <cellStyle name="Normal 5 6 2" xfId="433"/>
    <cellStyle name="Normal 5 6 2 2" xfId="434"/>
    <cellStyle name="Normal 5 6 2 2 2" xfId="435"/>
    <cellStyle name="Normal 5 6 2 2 2 2" xfId="436"/>
    <cellStyle name="Normal 5 6 2 2 2 2 2" xfId="437"/>
    <cellStyle name="Normal 5 6 2 2 2 3" xfId="438"/>
    <cellStyle name="Normal 5 6 2 2 3" xfId="439"/>
    <cellStyle name="Normal 5 6 2 2 3 2" xfId="440"/>
    <cellStyle name="Normal 5 6 2 2 4" xfId="441"/>
    <cellStyle name="Normal 5 6 2 3" xfId="442"/>
    <cellStyle name="Normal 5 6 2 3 2" xfId="443"/>
    <cellStyle name="Normal 5 6 2 3 2 2" xfId="444"/>
    <cellStyle name="Normal 5 6 2 3 3" xfId="445"/>
    <cellStyle name="Normal 5 6 2 4" xfId="446"/>
    <cellStyle name="Normal 5 6 2 4 2" xfId="447"/>
    <cellStyle name="Normal 5 6 2 5" xfId="448"/>
    <cellStyle name="Normal 5 6 3" xfId="449"/>
    <cellStyle name="Normal 5 6 3 2" xfId="450"/>
    <cellStyle name="Normal 5 6 3 2 2" xfId="451"/>
    <cellStyle name="Normal 5 6 3 2 2 2" xfId="452"/>
    <cellStyle name="Normal 5 6 3 2 3" xfId="453"/>
    <cellStyle name="Normal 5 6 3 3" xfId="454"/>
    <cellStyle name="Normal 5 6 3 3 2" xfId="455"/>
    <cellStyle name="Normal 5 6 3 4" xfId="456"/>
    <cellStyle name="Normal 5 6 4" xfId="457"/>
    <cellStyle name="Normal 5 6 4 2" xfId="458"/>
    <cellStyle name="Normal 5 6 4 2 2" xfId="459"/>
    <cellStyle name="Normal 5 6 4 3" xfId="460"/>
    <cellStyle name="Normal 5 6 5" xfId="461"/>
    <cellStyle name="Normal 5 6 5 2" xfId="462"/>
    <cellStyle name="Normal 5 6 6" xfId="463"/>
    <cellStyle name="Normal 5 7" xfId="464"/>
    <cellStyle name="Normal 5 7 2" xfId="465"/>
    <cellStyle name="Normal 5 7 2 2" xfId="466"/>
    <cellStyle name="Normal 5 7 2 2 2" xfId="467"/>
    <cellStyle name="Normal 5 7 2 2 2 2" xfId="468"/>
    <cellStyle name="Normal 5 7 2 2 3" xfId="469"/>
    <cellStyle name="Normal 5 7 2 3" xfId="470"/>
    <cellStyle name="Normal 5 7 2 3 2" xfId="471"/>
    <cellStyle name="Normal 5 7 2 4" xfId="472"/>
    <cellStyle name="Normal 5 7 3" xfId="473"/>
    <cellStyle name="Normal 5 7 3 2" xfId="474"/>
    <cellStyle name="Normal 5 7 3 2 2" xfId="475"/>
    <cellStyle name="Normal 5 7 3 3" xfId="476"/>
    <cellStyle name="Normal 5 7 4" xfId="477"/>
    <cellStyle name="Normal 5 7 4 2" xfId="478"/>
    <cellStyle name="Normal 5 7 5" xfId="479"/>
    <cellStyle name="Normal 5 8" xfId="480"/>
    <cellStyle name="Normal 5 8 2" xfId="481"/>
    <cellStyle name="Normal 5 8 2 2" xfId="482"/>
    <cellStyle name="Normal 5 8 2 2 2" xfId="483"/>
    <cellStyle name="Normal 5 8 2 2 2 2" xfId="484"/>
    <cellStyle name="Normal 5 8 2 2 3" xfId="485"/>
    <cellStyle name="Normal 5 8 2 3" xfId="486"/>
    <cellStyle name="Normal 5 8 2 3 2" xfId="487"/>
    <cellStyle name="Normal 5 8 2 4" xfId="488"/>
    <cellStyle name="Normal 5 8 3" xfId="489"/>
    <cellStyle name="Normal 5 8 3 2" xfId="490"/>
    <cellStyle name="Normal 5 8 3 2 2" xfId="491"/>
    <cellStyle name="Normal 5 8 3 3" xfId="492"/>
    <cellStyle name="Normal 5 8 4" xfId="493"/>
    <cellStyle name="Normal 5 8 4 2" xfId="494"/>
    <cellStyle name="Normal 5 8 5" xfId="495"/>
    <cellStyle name="Normal 5 9" xfId="496"/>
    <cellStyle name="Normal 5 9 2" xfId="497"/>
    <cellStyle name="Normal 5 9 2 2" xfId="498"/>
    <cellStyle name="Normal 5 9 2 2 2" xfId="499"/>
    <cellStyle name="Normal 5 9 2 3" xfId="500"/>
    <cellStyle name="Normal 5 9 3" xfId="501"/>
    <cellStyle name="Normal 5 9 3 2" xfId="502"/>
    <cellStyle name="Normal 5 9 4" xfId="503"/>
    <cellStyle name="Normal 50" xfId="504"/>
    <cellStyle name="Normal 51" xfId="505"/>
    <cellStyle name="Normal 52" xfId="506"/>
    <cellStyle name="Normal 53" xfId="507"/>
    <cellStyle name="Normal 54" xfId="508"/>
    <cellStyle name="Normal 55" xfId="509"/>
    <cellStyle name="Normal 56" xfId="510"/>
    <cellStyle name="Normal 57" xfId="511"/>
    <cellStyle name="Normal 58" xfId="512"/>
    <cellStyle name="Normal 59" xfId="513"/>
    <cellStyle name="Normal 6" xfId="66"/>
    <cellStyle name="Normal 60" xfId="514"/>
    <cellStyle name="Normal 61" xfId="515"/>
    <cellStyle name="Normal 62" xfId="516"/>
    <cellStyle name="Normal 63" xfId="517"/>
    <cellStyle name="Normal 64" xfId="518"/>
    <cellStyle name="Normal 65" xfId="519"/>
    <cellStyle name="Normal 66" xfId="520"/>
    <cellStyle name="Normal 67" xfId="521"/>
    <cellStyle name="Normal 68" xfId="522"/>
    <cellStyle name="Normal 69" xfId="523"/>
    <cellStyle name="Normal 7" xfId="524"/>
    <cellStyle name="Normal 70" xfId="525"/>
    <cellStyle name="Normal 71" xfId="526"/>
    <cellStyle name="Normal 72" xfId="527"/>
    <cellStyle name="Normal 73" xfId="528"/>
    <cellStyle name="Normal 74" xfId="529"/>
    <cellStyle name="Normal 75" xfId="530"/>
    <cellStyle name="Normal 76" xfId="531"/>
    <cellStyle name="Normal 77" xfId="532"/>
    <cellStyle name="Normal 78" xfId="533"/>
    <cellStyle name="Normal 79" xfId="534"/>
    <cellStyle name="Normal 8" xfId="535"/>
    <cellStyle name="Normal 80" xfId="536"/>
    <cellStyle name="Normal 81" xfId="537"/>
    <cellStyle name="Normal 81 2" xfId="538"/>
    <cellStyle name="Normal 81 2 2" xfId="539"/>
    <cellStyle name="Normal 81 2 2 2" xfId="540"/>
    <cellStyle name="Normal 81 2 3" xfId="541"/>
    <cellStyle name="Normal 81 3" xfId="542"/>
    <cellStyle name="Normal 81 3 2" xfId="543"/>
    <cellStyle name="Normal 81 4" xfId="544"/>
    <cellStyle name="Normal 82" xfId="545"/>
    <cellStyle name="Normal 83" xfId="546"/>
    <cellStyle name="Normal 84" xfId="547"/>
    <cellStyle name="Normal 85" xfId="548"/>
    <cellStyle name="Normal 86" xfId="549"/>
    <cellStyle name="Normal 87" xfId="550"/>
    <cellStyle name="Normal 88" xfId="551"/>
    <cellStyle name="Normal 89" xfId="552"/>
    <cellStyle name="Normal 9" xfId="553"/>
    <cellStyle name="Normal 90" xfId="554"/>
    <cellStyle name="Normal 91" xfId="555"/>
    <cellStyle name="Normal 92" xfId="556"/>
    <cellStyle name="Normal 93" xfId="557"/>
    <cellStyle name="Normal 94" xfId="558"/>
    <cellStyle name="Normal 95" xfId="559"/>
    <cellStyle name="Normal 96" xfId="560"/>
    <cellStyle name="Normal 97" xfId="561"/>
    <cellStyle name="Normal 98" xfId="562"/>
    <cellStyle name="Normal 98 2" xfId="563"/>
    <cellStyle name="Normal 98 2 2" xfId="564"/>
    <cellStyle name="Normal 98 2 2 2" xfId="565"/>
    <cellStyle name="Normal 98 2 3" xfId="566"/>
    <cellStyle name="Normal 98 3" xfId="567"/>
    <cellStyle name="Normal 98 3 2" xfId="568"/>
    <cellStyle name="Normal 98 4" xfId="569"/>
    <cellStyle name="Normal 99" xfId="570"/>
    <cellStyle name="Normal 99 2" xfId="571"/>
    <cellStyle name="Normal 99 2 2" xfId="572"/>
    <cellStyle name="Normal 99 3" xfId="573"/>
    <cellStyle name="Note" xfId="16" builtinId="10" customBuiltin="1"/>
    <cellStyle name="Note 2" xfId="47"/>
    <cellStyle name="Note 3" xfId="52"/>
    <cellStyle name="Note 4" xfId="574"/>
    <cellStyle name="Note 4 2" xfId="575"/>
    <cellStyle name="Note 4 2 2" xfId="576"/>
    <cellStyle name="Note 4 3" xfId="577"/>
    <cellStyle name="Note 5" xfId="596"/>
    <cellStyle name="Note 6" xfId="613"/>
    <cellStyle name="Note 7" xfId="702"/>
    <cellStyle name="Note 8" xfId="745"/>
    <cellStyle name="Note 9" xfId="746"/>
    <cellStyle name="Output" xfId="11" builtinId="21" customBuiltin="1"/>
    <cellStyle name="Output 2" xfId="578"/>
    <cellStyle name="Output 3" xfId="703"/>
    <cellStyle name="Output Amounts" xfId="579"/>
    <cellStyle name="Output Column Headings" xfId="580"/>
    <cellStyle name="Output Column Headings 2" xfId="581"/>
    <cellStyle name="Output Line Items" xfId="582"/>
    <cellStyle name="Output Report Heading" xfId="583"/>
    <cellStyle name="Output Report Title" xfId="584"/>
    <cellStyle name="Percent" xfId="1" builtinId="5"/>
    <cellStyle name="Percent 2" xfId="585"/>
    <cellStyle name="Percent 3" xfId="586"/>
    <cellStyle name="Percent 4" xfId="45"/>
    <cellStyle name="Percent 5" xfId="712"/>
    <cellStyle name="Title" xfId="2" builtinId="15" customBuiltin="1"/>
    <cellStyle name="Title 2" xfId="587"/>
    <cellStyle name="Title 3" xfId="704"/>
    <cellStyle name="Total" xfId="18" builtinId="25" customBuiltin="1"/>
    <cellStyle name="Total 2" xfId="588"/>
    <cellStyle name="Total 3" xfId="705"/>
    <cellStyle name="Warning Text" xfId="15" builtinId="11" customBuiltin="1"/>
    <cellStyle name="Warning Text 2" xfId="589"/>
    <cellStyle name="Warning Text 3" xfId="706"/>
  </cellStyles>
  <dxfs count="1">
    <dxf>
      <fill>
        <patternFill patternType="solid">
          <fgColor rgb="FFFFFF00"/>
          <bgColor rgb="FF000000"/>
        </patternFill>
      </fill>
    </dxf>
  </dxfs>
  <tableStyles count="0" defaultTableStyle="TableStyleMedium2" defaultPivotStyle="PivotStyleLight16"/>
  <colors>
    <mruColors>
      <color rgb="FFFFCCFF"/>
      <color rgb="FFCCCCFF"/>
      <color rgb="FF00FF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3</xdr:row>
      <xdr:rowOff>9525</xdr:rowOff>
    </xdr:to>
    <xdr:pic>
      <xdr:nvPicPr>
        <xdr:cNvPr id="3" name="Picture 2"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0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fs02\fsd\SHARE\BMS\CENTRAL\Year%202004%2030%20June\Notes\Note%2019%20Renumeration%20of%20executives_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112%20FS\MAY%202012\Financial%20Statements\Drafts\KL%20AAS31%20TB%20Feb2012.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anagemen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19"/>
      <sheetName val="Note 19 template"/>
      <sheetName val="Note 19 revised"/>
      <sheetName val="Total DET, OTTE &amp; ACFE Stats"/>
      <sheetName val="DET"/>
      <sheetName val="DET Stats"/>
      <sheetName val="Sec. Stats"/>
      <sheetName val="OTTE"/>
      <sheetName val="OTTE Stats"/>
      <sheetName val="VQA"/>
      <sheetName val="VQA Stats"/>
      <sheetName val="ACFE"/>
      <sheetName val="ACFE Stats"/>
      <sheetName val="Susan McDonal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V) &amp; Entity (H)"/>
      <sheetName val="Macro1"/>
    </sheetNames>
    <sheetDataSet>
      <sheetData sheetId="0" refreshError="1"/>
      <sheetData sheetId="1">
        <row r="156">
          <cell r="A156" t="str">
            <v>Recover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Parameters"/>
      <sheetName val="Report"/>
      <sheetName val="Report (2)"/>
    </sheetNames>
    <sheetDataSet>
      <sheetData sheetId="0" refreshError="1">
        <row r="8">
          <cell r="C8" t="str">
            <v>Opening Balances Carried Forward</v>
          </cell>
        </row>
        <row r="9">
          <cell r="C9" t="str">
            <v>Financial Year</v>
          </cell>
        </row>
      </sheetData>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05"/>
  <sheetViews>
    <sheetView tabSelected="1" topLeftCell="A87" zoomScale="110" zoomScaleNormal="110" zoomScaleSheetLayoutView="85" workbookViewId="0">
      <selection activeCell="G179" sqref="G179"/>
    </sheetView>
  </sheetViews>
  <sheetFormatPr defaultRowHeight="12" x14ac:dyDescent="0.25"/>
  <cols>
    <col min="1" max="1" width="51.28515625" style="147" customWidth="1"/>
    <col min="2" max="3" width="10.7109375" style="68" customWidth="1"/>
    <col min="4" max="4" width="11.5703125" style="68" customWidth="1"/>
    <col min="5" max="5" width="10.7109375" style="68" customWidth="1"/>
    <col min="6" max="6" width="10" style="68" bestFit="1" customWidth="1"/>
    <col min="7" max="7" width="9.140625" style="68"/>
    <col min="8" max="8" width="16.7109375" style="68" bestFit="1" customWidth="1"/>
    <col min="9" max="16384" width="9.140625" style="68"/>
  </cols>
  <sheetData>
    <row r="1" spans="1:6" ht="30" x14ac:dyDescent="0.25">
      <c r="A1" s="70" t="s">
        <v>209</v>
      </c>
      <c r="B1" s="71"/>
      <c r="C1" s="71"/>
      <c r="D1" s="71"/>
      <c r="E1" s="72"/>
      <c r="F1" s="101"/>
    </row>
    <row r="2" spans="1:6" ht="15" x14ac:dyDescent="0.25">
      <c r="A2" s="73" t="s">
        <v>0</v>
      </c>
      <c r="B2" s="74"/>
      <c r="C2" s="74"/>
      <c r="D2" s="74"/>
      <c r="E2" s="75"/>
      <c r="F2" s="101"/>
    </row>
    <row r="3" spans="1:6" ht="15" x14ac:dyDescent="0.25">
      <c r="A3" s="70"/>
      <c r="B3" s="76">
        <v>2017</v>
      </c>
      <c r="C3" s="76">
        <v>2017</v>
      </c>
      <c r="D3" s="77" t="s">
        <v>0</v>
      </c>
      <c r="E3" s="72"/>
      <c r="F3" s="101"/>
    </row>
    <row r="4" spans="1:6" ht="15" x14ac:dyDescent="0.25">
      <c r="A4" s="70" t="s">
        <v>0</v>
      </c>
      <c r="B4" s="77" t="s">
        <v>1</v>
      </c>
      <c r="C4" s="77" t="s">
        <v>2</v>
      </c>
      <c r="D4" s="77" t="s">
        <v>3</v>
      </c>
      <c r="E4" s="77" t="s">
        <v>3</v>
      </c>
      <c r="F4" s="101"/>
    </row>
    <row r="5" spans="1:6" ht="15" x14ac:dyDescent="0.25">
      <c r="A5" s="78"/>
      <c r="B5" s="79" t="s">
        <v>4</v>
      </c>
      <c r="C5" s="79" t="s">
        <v>4</v>
      </c>
      <c r="D5" s="80" t="s">
        <v>5</v>
      </c>
      <c r="E5" s="79" t="s">
        <v>4</v>
      </c>
      <c r="F5" s="101"/>
    </row>
    <row r="6" spans="1:6" ht="15" x14ac:dyDescent="0.25">
      <c r="A6" s="70" t="s">
        <v>6</v>
      </c>
      <c r="B6" s="81"/>
      <c r="C6" s="81"/>
      <c r="D6" s="75"/>
      <c r="E6" s="72"/>
      <c r="F6" s="101"/>
    </row>
    <row r="7" spans="1:6" ht="15" x14ac:dyDescent="0.25">
      <c r="A7" s="82" t="s">
        <v>7</v>
      </c>
      <c r="B7" s="83"/>
      <c r="C7" s="83"/>
      <c r="D7" s="84"/>
      <c r="E7" s="72"/>
      <c r="F7" s="101"/>
    </row>
    <row r="8" spans="1:6" ht="14.25" x14ac:dyDescent="0.25">
      <c r="A8" s="85" t="s">
        <v>8</v>
      </c>
      <c r="B8" s="86">
        <v>12184.272001320001</v>
      </c>
      <c r="C8" s="86">
        <v>12149.146245149999</v>
      </c>
      <c r="D8" s="87">
        <v>2.8912118976281635E-3</v>
      </c>
      <c r="E8" s="142">
        <v>35.125756170002205</v>
      </c>
      <c r="F8" s="101"/>
    </row>
    <row r="9" spans="1:6" ht="14.25" x14ac:dyDescent="0.25">
      <c r="A9" s="85" t="s">
        <v>9</v>
      </c>
      <c r="B9" s="86">
        <v>12.964308600000001</v>
      </c>
      <c r="C9" s="86">
        <v>12.002000000000001</v>
      </c>
      <c r="D9" s="87">
        <v>8.0179020163306122E-2</v>
      </c>
      <c r="E9" s="142">
        <v>0.96230860000000007</v>
      </c>
      <c r="F9" s="101"/>
    </row>
    <row r="10" spans="1:6" ht="14.25" x14ac:dyDescent="0.25">
      <c r="A10" s="85" t="s">
        <v>10</v>
      </c>
      <c r="B10" s="86">
        <v>23.165281369999999</v>
      </c>
      <c r="C10" s="86">
        <v>30.084855530000002</v>
      </c>
      <c r="D10" s="87">
        <v>-0.23000190754115291</v>
      </c>
      <c r="E10" s="142">
        <v>-6.9195741600000034</v>
      </c>
      <c r="F10" s="101"/>
    </row>
    <row r="11" spans="1:6" ht="16.5" x14ac:dyDescent="0.25">
      <c r="A11" s="88" t="s">
        <v>233</v>
      </c>
      <c r="B11" s="86">
        <v>559.41735921999998</v>
      </c>
      <c r="C11" s="86">
        <v>774.36663651000003</v>
      </c>
      <c r="D11" s="87">
        <v>-0.27758075717047531</v>
      </c>
      <c r="E11" s="142">
        <v>-214.94927729000005</v>
      </c>
      <c r="F11" s="101"/>
    </row>
    <row r="12" spans="1:6" ht="14.25" x14ac:dyDescent="0.25">
      <c r="A12" s="85" t="s">
        <v>11</v>
      </c>
      <c r="B12" s="86">
        <v>17.23212792</v>
      </c>
      <c r="C12" s="86">
        <v>6.1003010099999999</v>
      </c>
      <c r="D12" s="87">
        <v>1.8247996109949336</v>
      </c>
      <c r="E12" s="142">
        <v>11.131826910000001</v>
      </c>
      <c r="F12" s="101"/>
    </row>
    <row r="13" spans="1:6" ht="14.25" x14ac:dyDescent="0.25">
      <c r="A13" s="73" t="s">
        <v>12</v>
      </c>
      <c r="B13" s="86">
        <v>609.75742868999998</v>
      </c>
      <c r="C13" s="86">
        <v>606.78824987000007</v>
      </c>
      <c r="D13" s="87">
        <v>4.8932701327621883E-3</v>
      </c>
      <c r="E13" s="142">
        <v>2.969178819999911</v>
      </c>
      <c r="F13" s="101"/>
    </row>
    <row r="14" spans="1:6" ht="15" x14ac:dyDescent="0.25">
      <c r="A14" s="89" t="s">
        <v>13</v>
      </c>
      <c r="B14" s="90">
        <v>13406.808507120002</v>
      </c>
      <c r="C14" s="90">
        <v>13578.488288069999</v>
      </c>
      <c r="D14" s="91">
        <v>-1.2643512098532634E-2</v>
      </c>
      <c r="E14" s="90">
        <v>-171.67978094999793</v>
      </c>
      <c r="F14" s="101"/>
    </row>
    <row r="15" spans="1:6" ht="15" x14ac:dyDescent="0.25">
      <c r="A15" s="92"/>
      <c r="B15" s="93"/>
      <c r="C15" s="93"/>
      <c r="D15" s="87"/>
      <c r="E15" s="93"/>
      <c r="F15" s="101"/>
    </row>
    <row r="16" spans="1:6" ht="15" x14ac:dyDescent="0.25">
      <c r="A16" s="92" t="s">
        <v>14</v>
      </c>
      <c r="B16" s="86"/>
      <c r="C16" s="86"/>
      <c r="D16" s="87"/>
      <c r="E16" s="86"/>
      <c r="F16" s="101"/>
    </row>
    <row r="17" spans="1:6" ht="14.25" x14ac:dyDescent="0.25">
      <c r="A17" s="94" t="s">
        <v>15</v>
      </c>
      <c r="B17" s="86">
        <v>-6780.2133795999998</v>
      </c>
      <c r="C17" s="86">
        <v>-6936.3137347299999</v>
      </c>
      <c r="D17" s="87">
        <v>-2.2504800258443952E-2</v>
      </c>
      <c r="E17" s="142">
        <v>156.10035513000003</v>
      </c>
      <c r="F17" s="101"/>
    </row>
    <row r="18" spans="1:6" ht="14.25" x14ac:dyDescent="0.25">
      <c r="A18" s="94" t="s">
        <v>16</v>
      </c>
      <c r="B18" s="86">
        <v>-421.86683572999999</v>
      </c>
      <c r="C18" s="86">
        <v>-396.73857299999997</v>
      </c>
      <c r="D18" s="87">
        <v>6.3337079981885244E-2</v>
      </c>
      <c r="E18" s="142">
        <v>-25.128262730000017</v>
      </c>
      <c r="F18" s="101"/>
    </row>
    <row r="19" spans="1:6" ht="14.25" x14ac:dyDescent="0.25">
      <c r="A19" s="94" t="s">
        <v>17</v>
      </c>
      <c r="B19" s="86">
        <v>-19.902942340000003</v>
      </c>
      <c r="C19" s="86">
        <v>-20.97247986</v>
      </c>
      <c r="D19" s="87">
        <v>-5.0997189037233735E-2</v>
      </c>
      <c r="E19" s="142">
        <v>1.0695375199999972</v>
      </c>
      <c r="F19" s="101"/>
    </row>
    <row r="20" spans="1:6" ht="14.25" x14ac:dyDescent="0.25">
      <c r="A20" s="94" t="s">
        <v>18</v>
      </c>
      <c r="B20" s="86">
        <v>-1045.87432891</v>
      </c>
      <c r="C20" s="86">
        <v>-1019.9185834399999</v>
      </c>
      <c r="D20" s="87">
        <v>2.5448840614763695E-2</v>
      </c>
      <c r="E20" s="142">
        <v>-25.955745470000124</v>
      </c>
      <c r="F20" s="101"/>
    </row>
    <row r="21" spans="1:6" ht="16.5" x14ac:dyDescent="0.25">
      <c r="A21" s="88" t="s">
        <v>234</v>
      </c>
      <c r="B21" s="86">
        <v>-1467.3942675000001</v>
      </c>
      <c r="C21" s="86">
        <v>-1317.3804326700001</v>
      </c>
      <c r="D21" s="87">
        <v>0.11387282755214413</v>
      </c>
      <c r="E21" s="142">
        <v>-150.01383482999995</v>
      </c>
      <c r="F21" s="101"/>
    </row>
    <row r="22" spans="1:6" ht="16.5" x14ac:dyDescent="0.25">
      <c r="A22" s="88" t="s">
        <v>235</v>
      </c>
      <c r="B22" s="86">
        <v>-3305.3292355200001</v>
      </c>
      <c r="C22" s="86">
        <v>-3798.271127</v>
      </c>
      <c r="D22" s="87">
        <v>-0.12978059622335114</v>
      </c>
      <c r="E22" s="142">
        <v>492.94189147999987</v>
      </c>
      <c r="F22" s="101"/>
    </row>
    <row r="23" spans="1:6" ht="15" x14ac:dyDescent="0.25">
      <c r="A23" s="95" t="s">
        <v>20</v>
      </c>
      <c r="B23" s="96">
        <v>-13040.580989599999</v>
      </c>
      <c r="C23" s="96">
        <v>-13489.594930700001</v>
      </c>
      <c r="D23" s="97">
        <v>-3.328594693960181E-2</v>
      </c>
      <c r="E23" s="96">
        <v>449.01394109999978</v>
      </c>
      <c r="F23" s="101"/>
    </row>
    <row r="24" spans="1:6" ht="30.75" thickBot="1" x14ac:dyDescent="0.3">
      <c r="A24" s="98" t="s">
        <v>21</v>
      </c>
      <c r="B24" s="99">
        <v>366.22751752000204</v>
      </c>
      <c r="C24" s="99">
        <v>88.893357369999649</v>
      </c>
      <c r="D24" s="100">
        <v>3.1198524654171638</v>
      </c>
      <c r="E24" s="99">
        <v>277.33416015000188</v>
      </c>
      <c r="F24" s="101"/>
    </row>
    <row r="25" spans="1:6" ht="15" x14ac:dyDescent="0.25">
      <c r="A25" s="102"/>
      <c r="B25" s="103"/>
      <c r="C25" s="103"/>
      <c r="D25" s="103"/>
      <c r="E25" s="72"/>
      <c r="F25" s="101"/>
    </row>
    <row r="26" spans="1:6" ht="15" x14ac:dyDescent="0.25">
      <c r="A26" s="102" t="s">
        <v>22</v>
      </c>
      <c r="B26" s="103"/>
      <c r="C26" s="103"/>
      <c r="D26" s="103"/>
      <c r="E26" s="103"/>
      <c r="F26" s="101"/>
    </row>
    <row r="27" spans="1:6" ht="14.25" x14ac:dyDescent="0.25">
      <c r="A27" s="88" t="s">
        <v>23</v>
      </c>
      <c r="B27" s="86">
        <v>3.5828720400000003</v>
      </c>
      <c r="C27" s="86">
        <v>-0.31574447</v>
      </c>
      <c r="D27" s="104">
        <v>-12.347378593835705</v>
      </c>
      <c r="E27" s="142">
        <v>3.8986165100000001</v>
      </c>
      <c r="F27" s="101"/>
    </row>
    <row r="28" spans="1:6" ht="28.5" x14ac:dyDescent="0.25">
      <c r="A28" s="88" t="s">
        <v>214</v>
      </c>
      <c r="B28" s="86">
        <v>-4.4728970700000001</v>
      </c>
      <c r="C28" s="86">
        <v>-1.1859999999999999</v>
      </c>
      <c r="D28" s="87">
        <v>2.7714140556492413</v>
      </c>
      <c r="E28" s="142">
        <v>-3.2868970700000002</v>
      </c>
      <c r="F28" s="101"/>
    </row>
    <row r="29" spans="1:6" ht="14.25" x14ac:dyDescent="0.25">
      <c r="A29" s="88" t="s">
        <v>24</v>
      </c>
      <c r="B29" s="86">
        <v>84.958158389999994</v>
      </c>
      <c r="C29" s="86">
        <v>-0.749</v>
      </c>
      <c r="D29" s="87">
        <v>-114.42878289719624</v>
      </c>
      <c r="E29" s="142">
        <v>85.707158389999989</v>
      </c>
      <c r="F29" s="101"/>
    </row>
    <row r="30" spans="1:6" ht="30" x14ac:dyDescent="0.25">
      <c r="A30" s="95" t="s">
        <v>25</v>
      </c>
      <c r="B30" s="96">
        <v>84.06813335999999</v>
      </c>
      <c r="C30" s="96">
        <v>-2.2507444699999999</v>
      </c>
      <c r="D30" s="105">
        <v>-38.351256209017805</v>
      </c>
      <c r="E30" s="96">
        <v>86.318877829999991</v>
      </c>
      <c r="F30" s="101"/>
    </row>
    <row r="31" spans="1:6" ht="15.75" thickBot="1" x14ac:dyDescent="0.3">
      <c r="A31" s="98" t="s">
        <v>26</v>
      </c>
      <c r="B31" s="99">
        <v>450.29565088000203</v>
      </c>
      <c r="C31" s="99">
        <v>86.642612899999648</v>
      </c>
      <c r="D31" s="106">
        <v>4.1971614868046512</v>
      </c>
      <c r="E31" s="99">
        <v>363.65303798000184</v>
      </c>
      <c r="F31" s="101"/>
    </row>
    <row r="32" spans="1:6" ht="30" x14ac:dyDescent="0.25">
      <c r="A32" s="102" t="s">
        <v>215</v>
      </c>
      <c r="B32" s="86"/>
      <c r="C32" s="86"/>
      <c r="D32" s="107"/>
      <c r="E32" s="86"/>
      <c r="F32" s="101"/>
    </row>
    <row r="33" spans="1:6" ht="16.5" x14ac:dyDescent="0.25">
      <c r="A33" s="88" t="s">
        <v>236</v>
      </c>
      <c r="B33" s="103">
        <v>116.58110264</v>
      </c>
      <c r="C33" s="103">
        <v>9.9419999899997684</v>
      </c>
      <c r="D33" s="104">
        <v>10.726121782062354</v>
      </c>
      <c r="E33" s="103">
        <v>106.63910265000023</v>
      </c>
      <c r="F33" s="101"/>
    </row>
    <row r="34" spans="1:6" ht="28.5" x14ac:dyDescent="0.25">
      <c r="A34" s="88" t="s">
        <v>27</v>
      </c>
      <c r="B34" s="103">
        <v>-2.2476169000000001</v>
      </c>
      <c r="C34" s="103">
        <v>0</v>
      </c>
      <c r="D34" s="104" t="s">
        <v>246</v>
      </c>
      <c r="E34" s="142">
        <v>-2.2476169000000001</v>
      </c>
      <c r="F34" s="101"/>
    </row>
    <row r="35" spans="1:6" ht="14.25" x14ac:dyDescent="0.25">
      <c r="A35" s="164" t="s">
        <v>28</v>
      </c>
      <c r="B35" s="157">
        <v>3.1486488200000005</v>
      </c>
      <c r="C35" s="157">
        <v>0</v>
      </c>
      <c r="D35" s="158" t="s">
        <v>246</v>
      </c>
      <c r="E35" s="162">
        <v>3.1486488200000005</v>
      </c>
      <c r="F35" s="101"/>
    </row>
    <row r="36" spans="1:6" ht="14.25" x14ac:dyDescent="0.25">
      <c r="A36" s="160"/>
      <c r="B36" s="154"/>
      <c r="C36" s="154"/>
      <c r="D36" s="156"/>
      <c r="E36" s="163"/>
      <c r="F36" s="101"/>
    </row>
    <row r="37" spans="1:6" ht="30" x14ac:dyDescent="0.25">
      <c r="A37" s="95" t="s">
        <v>216</v>
      </c>
      <c r="B37" s="96">
        <v>117.48213456000001</v>
      </c>
      <c r="C37" s="96">
        <v>9.9419999899997684</v>
      </c>
      <c r="D37" s="96">
        <v>10.726121782062354</v>
      </c>
      <c r="E37" s="96">
        <v>107.54013457000023</v>
      </c>
      <c r="F37" s="101"/>
    </row>
    <row r="38" spans="1:6" ht="15.75" thickBot="1" x14ac:dyDescent="0.3">
      <c r="A38" s="98" t="s">
        <v>29</v>
      </c>
      <c r="B38" s="99">
        <v>567.77778544000194</v>
      </c>
      <c r="C38" s="99">
        <v>96.58461288999942</v>
      </c>
      <c r="D38" s="106">
        <v>4.8785532027409602</v>
      </c>
      <c r="E38" s="99">
        <v>471.19317255000203</v>
      </c>
      <c r="F38" s="72"/>
    </row>
    <row r="39" spans="1:6" ht="14.25" x14ac:dyDescent="0.25">
      <c r="A39" s="85" t="s">
        <v>0</v>
      </c>
      <c r="B39" s="72" t="s">
        <v>0</v>
      </c>
      <c r="C39" s="83"/>
      <c r="D39" s="108"/>
      <c r="E39" s="109"/>
      <c r="F39" s="72"/>
    </row>
    <row r="40" spans="1:6" ht="24" customHeight="1" x14ac:dyDescent="0.25">
      <c r="A40" s="148" t="s">
        <v>237</v>
      </c>
      <c r="B40" s="148"/>
      <c r="C40" s="148"/>
      <c r="D40" s="148"/>
      <c r="E40" s="148"/>
      <c r="F40" s="72"/>
    </row>
    <row r="41" spans="1:6" ht="24" customHeight="1" x14ac:dyDescent="0.25">
      <c r="A41" s="148" t="s">
        <v>238</v>
      </c>
      <c r="B41" s="148"/>
      <c r="C41" s="148"/>
      <c r="D41" s="148"/>
      <c r="E41" s="148"/>
      <c r="F41" s="72"/>
    </row>
    <row r="42" spans="1:6" ht="24" customHeight="1" x14ac:dyDescent="0.25">
      <c r="A42" s="148" t="s">
        <v>239</v>
      </c>
      <c r="B42" s="148"/>
      <c r="C42" s="148"/>
      <c r="D42" s="148"/>
      <c r="E42" s="148"/>
      <c r="F42" s="72"/>
    </row>
    <row r="43" spans="1:6" ht="24" customHeight="1" x14ac:dyDescent="0.25">
      <c r="A43" s="148" t="s">
        <v>240</v>
      </c>
      <c r="B43" s="148"/>
      <c r="C43" s="148"/>
      <c r="D43" s="148"/>
      <c r="E43" s="148"/>
      <c r="F43" s="72"/>
    </row>
    <row r="44" spans="1:6" ht="24" customHeight="1" x14ac:dyDescent="0.25">
      <c r="A44" s="85"/>
      <c r="B44" s="85"/>
      <c r="C44" s="85"/>
      <c r="D44" s="85"/>
      <c r="E44" s="85"/>
      <c r="F44" s="72"/>
    </row>
    <row r="45" spans="1:6" ht="24" customHeight="1" x14ac:dyDescent="0.25">
      <c r="A45" s="85"/>
      <c r="B45" s="85"/>
      <c r="C45" s="85"/>
      <c r="D45" s="85"/>
      <c r="E45" s="85"/>
      <c r="F45" s="72"/>
    </row>
    <row r="46" spans="1:6" ht="14.25" x14ac:dyDescent="0.25">
      <c r="A46" s="73"/>
      <c r="B46" s="73"/>
      <c r="C46" s="73"/>
      <c r="D46" s="73"/>
      <c r="E46" s="73"/>
      <c r="F46" s="110"/>
    </row>
    <row r="47" spans="1:6" ht="14.25" x14ac:dyDescent="0.25">
      <c r="A47" s="85"/>
      <c r="B47" s="72"/>
      <c r="C47" s="72"/>
      <c r="D47" s="72"/>
      <c r="E47" s="109"/>
      <c r="F47" s="101"/>
    </row>
    <row r="48" spans="1:6" ht="15" x14ac:dyDescent="0.25">
      <c r="A48" s="149" t="s">
        <v>211</v>
      </c>
      <c r="B48" s="149"/>
      <c r="C48" s="149"/>
      <c r="D48" s="149"/>
      <c r="E48" s="149"/>
      <c r="F48" s="72"/>
    </row>
    <row r="49" spans="1:6" ht="15" x14ac:dyDescent="0.25">
      <c r="A49" s="73" t="s">
        <v>0</v>
      </c>
      <c r="B49" s="111"/>
      <c r="C49" s="111"/>
      <c r="D49" s="111"/>
      <c r="E49" s="111"/>
      <c r="F49" s="72"/>
    </row>
    <row r="50" spans="1:6" ht="15" x14ac:dyDescent="0.25">
      <c r="A50" s="70"/>
      <c r="B50" s="76">
        <f>B3</f>
        <v>2017</v>
      </c>
      <c r="C50" s="76">
        <f>C3</f>
        <v>2017</v>
      </c>
      <c r="D50" s="77" t="s">
        <v>0</v>
      </c>
      <c r="E50" s="72"/>
      <c r="F50" s="72"/>
    </row>
    <row r="51" spans="1:6" ht="15" x14ac:dyDescent="0.25">
      <c r="A51" s="70" t="s">
        <v>0</v>
      </c>
      <c r="B51" s="75" t="s">
        <v>1</v>
      </c>
      <c r="C51" s="75" t="s">
        <v>2</v>
      </c>
      <c r="D51" s="75" t="s">
        <v>3</v>
      </c>
      <c r="E51" s="77" t="s">
        <v>3</v>
      </c>
      <c r="F51" s="72"/>
    </row>
    <row r="52" spans="1:6" ht="15" x14ac:dyDescent="0.25">
      <c r="A52" s="112"/>
      <c r="B52" s="79" t="s">
        <v>4</v>
      </c>
      <c r="C52" s="79" t="s">
        <v>4</v>
      </c>
      <c r="D52" s="80" t="s">
        <v>5</v>
      </c>
      <c r="E52" s="79" t="s">
        <v>4</v>
      </c>
      <c r="F52" s="72"/>
    </row>
    <row r="53" spans="1:6" ht="15" x14ac:dyDescent="0.25">
      <c r="A53" s="70" t="s">
        <v>30</v>
      </c>
      <c r="B53" s="81"/>
      <c r="C53" s="86"/>
      <c r="D53" s="75"/>
      <c r="E53" s="72"/>
      <c r="F53" s="72"/>
    </row>
    <row r="54" spans="1:6" ht="15" x14ac:dyDescent="0.25">
      <c r="A54" s="82" t="s">
        <v>31</v>
      </c>
      <c r="B54" s="83"/>
      <c r="C54" s="83" t="s">
        <v>0</v>
      </c>
      <c r="D54" s="84"/>
      <c r="E54" s="72"/>
      <c r="F54" s="72"/>
    </row>
    <row r="55" spans="1:6" ht="14.25" x14ac:dyDescent="0.25">
      <c r="A55" s="85" t="s">
        <v>32</v>
      </c>
      <c r="B55" s="86">
        <v>1049.39574352</v>
      </c>
      <c r="C55" s="86">
        <v>1018.29303013</v>
      </c>
      <c r="D55" s="107">
        <v>3.0543971597281037E-2</v>
      </c>
      <c r="E55" s="86">
        <v>31.102713389999963</v>
      </c>
      <c r="F55" s="101"/>
    </row>
    <row r="56" spans="1:6" ht="16.5" x14ac:dyDescent="0.25">
      <c r="A56" s="85" t="s">
        <v>241</v>
      </c>
      <c r="B56" s="86">
        <v>2025.0803052900001</v>
      </c>
      <c r="C56" s="86">
        <v>1650.4881425600001</v>
      </c>
      <c r="D56" s="107">
        <v>0.22695840889167879</v>
      </c>
      <c r="E56" s="86">
        <v>374.59216272999993</v>
      </c>
      <c r="F56" s="101"/>
    </row>
    <row r="57" spans="1:6" ht="14.25" x14ac:dyDescent="0.25">
      <c r="A57" s="85" t="s">
        <v>231</v>
      </c>
      <c r="B57" s="86">
        <v>122.80534312999998</v>
      </c>
      <c r="C57" s="86">
        <v>161.06088998000018</v>
      </c>
      <c r="D57" s="107">
        <v>-0.23752226164123769</v>
      </c>
      <c r="E57" s="86">
        <v>-38.255546850000201</v>
      </c>
      <c r="F57" s="101"/>
    </row>
    <row r="58" spans="1:6" ht="14.25" x14ac:dyDescent="0.25">
      <c r="A58" s="85" t="s">
        <v>33</v>
      </c>
      <c r="B58" s="86">
        <v>474.73964581999996</v>
      </c>
      <c r="C58" s="86">
        <v>427.06800052000006</v>
      </c>
      <c r="D58" s="104">
        <v>0.11162542087432138</v>
      </c>
      <c r="E58" s="86">
        <v>47.671645299999909</v>
      </c>
      <c r="F58" s="101"/>
    </row>
    <row r="59" spans="1:6" ht="15" x14ac:dyDescent="0.25">
      <c r="A59" s="95" t="s">
        <v>34</v>
      </c>
      <c r="B59" s="96">
        <v>3672.0210377600001</v>
      </c>
      <c r="C59" s="96">
        <v>3256.9100631900001</v>
      </c>
      <c r="D59" s="105">
        <v>0.1274554613164286</v>
      </c>
      <c r="E59" s="96">
        <v>415.11097457000005</v>
      </c>
      <c r="F59" s="101"/>
    </row>
    <row r="60" spans="1:6" ht="14.25" x14ac:dyDescent="0.25">
      <c r="A60" s="143"/>
      <c r="B60" s="101"/>
      <c r="C60" s="101"/>
      <c r="D60" s="101"/>
      <c r="E60" s="101"/>
      <c r="F60" s="101"/>
    </row>
    <row r="61" spans="1:6" ht="15" x14ac:dyDescent="0.25">
      <c r="A61" s="113" t="s">
        <v>35</v>
      </c>
      <c r="B61" s="86"/>
      <c r="C61" s="86"/>
      <c r="D61" s="86"/>
      <c r="E61" s="86"/>
      <c r="F61" s="101"/>
    </row>
    <row r="62" spans="1:6" ht="35.25" customHeight="1" x14ac:dyDescent="0.25">
      <c r="A62" s="94" t="s">
        <v>39</v>
      </c>
      <c r="B62" s="86">
        <v>1.55684457</v>
      </c>
      <c r="C62" s="86">
        <v>1.8241004199999999</v>
      </c>
      <c r="D62" s="107">
        <v>-0.14651378129719414</v>
      </c>
      <c r="E62" s="86">
        <v>-0.26725584999999996</v>
      </c>
      <c r="F62" s="101"/>
    </row>
    <row r="63" spans="1:6" ht="28.5" x14ac:dyDescent="0.25">
      <c r="A63" s="94" t="s">
        <v>36</v>
      </c>
      <c r="B63" s="86">
        <v>33.393773449999998</v>
      </c>
      <c r="C63" s="86">
        <v>10.837851430000001</v>
      </c>
      <c r="D63" s="107">
        <v>2.0812171273693125</v>
      </c>
      <c r="E63" s="86">
        <v>22.555922019999997</v>
      </c>
      <c r="F63" s="101"/>
    </row>
    <row r="64" spans="1:6" ht="14.25" x14ac:dyDescent="0.25">
      <c r="A64" s="94" t="s">
        <v>37</v>
      </c>
      <c r="B64" s="86">
        <v>22411.541397659999</v>
      </c>
      <c r="C64" s="86">
        <v>22474.889629870002</v>
      </c>
      <c r="D64" s="107">
        <v>-2.818622616318006E-3</v>
      </c>
      <c r="E64" s="86">
        <v>-63.348232210002607</v>
      </c>
      <c r="F64" s="101"/>
    </row>
    <row r="65" spans="1:6" ht="14.25" x14ac:dyDescent="0.25">
      <c r="A65" s="94" t="s">
        <v>40</v>
      </c>
      <c r="B65" s="86">
        <v>92.95</v>
      </c>
      <c r="C65" s="86">
        <v>91.925900999999996</v>
      </c>
      <c r="D65" s="107">
        <v>1.1140483681525263E-2</v>
      </c>
      <c r="E65" s="86">
        <v>1.0240990000000068</v>
      </c>
      <c r="F65" s="101"/>
    </row>
    <row r="66" spans="1:6" ht="14.25" x14ac:dyDescent="0.25">
      <c r="A66" s="94" t="s">
        <v>38</v>
      </c>
      <c r="B66" s="86">
        <v>73.841839280000002</v>
      </c>
      <c r="C66" s="86">
        <v>56.138336549999991</v>
      </c>
      <c r="D66" s="107">
        <v>0.31535495737805247</v>
      </c>
      <c r="E66" s="86">
        <v>17.703502730000011</v>
      </c>
      <c r="F66" s="101"/>
    </row>
    <row r="67" spans="1:6" ht="6" customHeight="1" x14ac:dyDescent="0.25">
      <c r="A67" s="159" t="s">
        <v>28</v>
      </c>
      <c r="B67" s="161">
        <v>40.100600989999997</v>
      </c>
      <c r="C67" s="161">
        <v>29.953314079999995</v>
      </c>
      <c r="D67" s="155">
        <v>0.33877009011084369</v>
      </c>
      <c r="E67" s="161">
        <v>10.147286910000002</v>
      </c>
      <c r="F67" s="101"/>
    </row>
    <row r="68" spans="1:6" ht="6" customHeight="1" x14ac:dyDescent="0.25">
      <c r="A68" s="160"/>
      <c r="B68" s="154"/>
      <c r="C68" s="154"/>
      <c r="D68" s="156"/>
      <c r="E68" s="154"/>
      <c r="F68" s="101"/>
    </row>
    <row r="69" spans="1:6" ht="15" x14ac:dyDescent="0.25">
      <c r="A69" s="95" t="s">
        <v>41</v>
      </c>
      <c r="B69" s="96">
        <v>22653.384455950003</v>
      </c>
      <c r="C69" s="96">
        <v>22665.569133350004</v>
      </c>
      <c r="D69" s="114">
        <v>-5.3758532725622303E-4</v>
      </c>
      <c r="E69" s="96">
        <v>-12.18467740000051</v>
      </c>
      <c r="F69" s="101"/>
    </row>
    <row r="70" spans="1:6" ht="15" x14ac:dyDescent="0.25">
      <c r="A70" s="95" t="s">
        <v>42</v>
      </c>
      <c r="B70" s="96">
        <v>26325.405493710005</v>
      </c>
      <c r="C70" s="96">
        <v>25922.479196540004</v>
      </c>
      <c r="D70" s="105">
        <v>1.5543509326985261E-2</v>
      </c>
      <c r="E70" s="96">
        <v>402.92629717000091</v>
      </c>
      <c r="F70" s="101"/>
    </row>
    <row r="71" spans="1:6" ht="15" x14ac:dyDescent="0.25">
      <c r="A71" s="113" t="s">
        <v>43</v>
      </c>
      <c r="B71" s="86"/>
      <c r="C71" s="86"/>
      <c r="D71" s="86"/>
      <c r="E71" s="86"/>
      <c r="F71" s="101"/>
    </row>
    <row r="72" spans="1:6" ht="16.5" x14ac:dyDescent="0.25">
      <c r="A72" s="94" t="s">
        <v>242</v>
      </c>
      <c r="B72" s="86">
        <v>693.99661623000009</v>
      </c>
      <c r="C72" s="86">
        <v>478.73706768000005</v>
      </c>
      <c r="D72" s="107">
        <v>0.44964044583630391</v>
      </c>
      <c r="E72" s="86">
        <v>215.25954855000003</v>
      </c>
      <c r="F72" s="101"/>
    </row>
    <row r="73" spans="1:6" ht="14.25" x14ac:dyDescent="0.25">
      <c r="A73" s="94" t="s">
        <v>44</v>
      </c>
      <c r="B73" s="86">
        <v>406.84880403</v>
      </c>
      <c r="C73" s="86">
        <v>395.65738149000003</v>
      </c>
      <c r="D73" s="107">
        <v>2.8285640717366011E-2</v>
      </c>
      <c r="E73" s="86">
        <v>11.191422539999962</v>
      </c>
      <c r="F73" s="101"/>
    </row>
    <row r="74" spans="1:6" ht="14.25" x14ac:dyDescent="0.25">
      <c r="A74" s="94" t="s">
        <v>45</v>
      </c>
      <c r="B74" s="86">
        <v>1560.49641679</v>
      </c>
      <c r="C74" s="86">
        <v>1628.77876219</v>
      </c>
      <c r="D74" s="107">
        <v>-4.192241879934009E-2</v>
      </c>
      <c r="E74" s="86">
        <v>-68.28234539999994</v>
      </c>
      <c r="F74" s="101"/>
    </row>
    <row r="75" spans="1:6" ht="15" x14ac:dyDescent="0.25">
      <c r="A75" s="95" t="s">
        <v>46</v>
      </c>
      <c r="B75" s="96">
        <v>2661.3418370500003</v>
      </c>
      <c r="C75" s="96">
        <v>2503.1732113600001</v>
      </c>
      <c r="D75" s="114">
        <v>6.3187247679143049E-2</v>
      </c>
      <c r="E75" s="96">
        <v>158.16862569000023</v>
      </c>
      <c r="F75" s="101"/>
    </row>
    <row r="76" spans="1:6" ht="15.75" thickBot="1" x14ac:dyDescent="0.3">
      <c r="A76" s="98" t="s">
        <v>47</v>
      </c>
      <c r="B76" s="99">
        <v>23664.063656660004</v>
      </c>
      <c r="C76" s="99">
        <v>23419.305985180003</v>
      </c>
      <c r="D76" s="106">
        <v>1.045110694718652E-2</v>
      </c>
      <c r="E76" s="99">
        <v>244.75767148000159</v>
      </c>
      <c r="F76" s="101"/>
    </row>
    <row r="77" spans="1:6" ht="15" x14ac:dyDescent="0.25">
      <c r="A77" s="102" t="s">
        <v>48</v>
      </c>
      <c r="B77" s="86"/>
      <c r="C77" s="86"/>
      <c r="D77" s="86"/>
      <c r="E77" s="86"/>
      <c r="F77" s="101"/>
    </row>
    <row r="78" spans="1:6" ht="14.25" x14ac:dyDescent="0.25">
      <c r="A78" s="88" t="s">
        <v>49</v>
      </c>
      <c r="B78" s="86">
        <v>2823.8819220999999</v>
      </c>
      <c r="C78" s="86">
        <v>2460.5346030800001</v>
      </c>
      <c r="D78" s="107">
        <v>0.14767007079078504</v>
      </c>
      <c r="E78" s="86">
        <v>363.34731901999976</v>
      </c>
      <c r="F78" s="101"/>
    </row>
    <row r="79" spans="1:6" ht="14.25" x14ac:dyDescent="0.25">
      <c r="A79" s="88" t="s">
        <v>50</v>
      </c>
      <c r="B79" s="86">
        <v>11422.060246049999</v>
      </c>
      <c r="C79" s="86">
        <v>11314.21439252</v>
      </c>
      <c r="D79" s="107">
        <v>9.5318905748593731E-3</v>
      </c>
      <c r="E79" s="86">
        <v>107.84585352999966</v>
      </c>
      <c r="F79" s="101"/>
    </row>
    <row r="80" spans="1:6" ht="14.25" x14ac:dyDescent="0.25">
      <c r="A80" s="88" t="s">
        <v>51</v>
      </c>
      <c r="B80" s="86">
        <v>9418.1214885099998</v>
      </c>
      <c r="C80" s="86">
        <v>9644.5569895799999</v>
      </c>
      <c r="D80" s="107">
        <v>-2.3478061388889245E-2</v>
      </c>
      <c r="E80" s="86">
        <v>-226.4355010700001</v>
      </c>
      <c r="F80" s="101"/>
    </row>
    <row r="81" spans="1:6" ht="15.75" thickBot="1" x14ac:dyDescent="0.3">
      <c r="A81" s="98" t="s">
        <v>52</v>
      </c>
      <c r="B81" s="99">
        <v>23664.063656660001</v>
      </c>
      <c r="C81" s="99">
        <v>23419.305985179999</v>
      </c>
      <c r="D81" s="106">
        <v>1.0451106947186522E-2</v>
      </c>
      <c r="E81" s="99">
        <v>244.75767148000159</v>
      </c>
      <c r="F81" s="101"/>
    </row>
    <row r="82" spans="1:6" ht="15" x14ac:dyDescent="0.25">
      <c r="A82" s="115"/>
      <c r="B82" s="116"/>
      <c r="C82" s="116"/>
      <c r="D82" s="117"/>
      <c r="E82" s="116"/>
      <c r="F82" s="101"/>
    </row>
    <row r="83" spans="1:6" ht="36" customHeight="1" x14ac:dyDescent="0.25">
      <c r="A83" s="148" t="s">
        <v>243</v>
      </c>
      <c r="B83" s="148"/>
      <c r="C83" s="148"/>
      <c r="D83" s="148"/>
      <c r="E83" s="148"/>
      <c r="F83" s="101"/>
    </row>
    <row r="84" spans="1:6" ht="36" customHeight="1" x14ac:dyDescent="0.25">
      <c r="A84" s="148" t="s">
        <v>244</v>
      </c>
      <c r="B84" s="148"/>
      <c r="C84" s="148"/>
      <c r="D84" s="148"/>
      <c r="E84" s="148"/>
      <c r="F84" s="101"/>
    </row>
    <row r="85" spans="1:6" ht="12" customHeight="1" x14ac:dyDescent="0.25">
      <c r="A85" s="115"/>
      <c r="B85" s="116"/>
      <c r="C85" s="116"/>
      <c r="D85" s="117"/>
      <c r="E85" s="116"/>
      <c r="F85" s="101"/>
    </row>
    <row r="86" spans="1:6" ht="15" x14ac:dyDescent="0.25">
      <c r="A86" s="149" t="s">
        <v>210</v>
      </c>
      <c r="B86" s="149"/>
      <c r="C86" s="149"/>
      <c r="D86" s="149"/>
      <c r="E86" s="149"/>
      <c r="F86" s="101"/>
    </row>
    <row r="87" spans="1:6" ht="15" x14ac:dyDescent="0.25">
      <c r="A87" s="73" t="s">
        <v>0</v>
      </c>
      <c r="B87" s="111"/>
      <c r="C87" s="111"/>
      <c r="D87" s="111"/>
      <c r="E87" s="111"/>
      <c r="F87" s="101"/>
    </row>
    <row r="88" spans="1:6" ht="15" x14ac:dyDescent="0.25">
      <c r="A88" s="70"/>
      <c r="B88" s="76">
        <f>B3</f>
        <v>2017</v>
      </c>
      <c r="C88" s="76">
        <f>C3</f>
        <v>2017</v>
      </c>
      <c r="D88" s="77" t="s">
        <v>0</v>
      </c>
      <c r="E88" s="72"/>
      <c r="F88" s="101"/>
    </row>
    <row r="89" spans="1:6" ht="15" x14ac:dyDescent="0.25">
      <c r="A89" s="70" t="s">
        <v>0</v>
      </c>
      <c r="B89" s="75" t="s">
        <v>1</v>
      </c>
      <c r="C89" s="75" t="s">
        <v>2</v>
      </c>
      <c r="D89" s="75" t="s">
        <v>53</v>
      </c>
      <c r="E89" s="77" t="s">
        <v>3</v>
      </c>
      <c r="F89" s="101"/>
    </row>
    <row r="90" spans="1:6" ht="15" x14ac:dyDescent="0.25">
      <c r="A90" s="112"/>
      <c r="B90" s="79" t="s">
        <v>4</v>
      </c>
      <c r="C90" s="79" t="s">
        <v>4</v>
      </c>
      <c r="D90" s="80" t="s">
        <v>5</v>
      </c>
      <c r="E90" s="79" t="s">
        <v>4</v>
      </c>
      <c r="F90" s="101"/>
    </row>
    <row r="91" spans="1:6" ht="15" x14ac:dyDescent="0.25">
      <c r="A91" s="82" t="s">
        <v>54</v>
      </c>
      <c r="B91" s="118"/>
      <c r="C91" s="118"/>
      <c r="D91" s="119"/>
      <c r="E91" s="72"/>
      <c r="F91" s="101"/>
    </row>
    <row r="92" spans="1:6" ht="15" x14ac:dyDescent="0.25">
      <c r="A92" s="82" t="s">
        <v>55</v>
      </c>
      <c r="B92" s="83"/>
      <c r="C92" s="83"/>
      <c r="D92" s="119"/>
      <c r="E92" s="72"/>
      <c r="F92" s="101"/>
    </row>
    <row r="93" spans="1:6" ht="14.25" x14ac:dyDescent="0.25">
      <c r="A93" s="85" t="s">
        <v>56</v>
      </c>
      <c r="B93" s="86">
        <v>10471.570909940001</v>
      </c>
      <c r="C93" s="86">
        <v>12272.06125977</v>
      </c>
      <c r="D93" s="107">
        <v>-0.14671458296352599</v>
      </c>
      <c r="E93" s="86">
        <v>-1800.4903498299991</v>
      </c>
      <c r="F93" s="101"/>
    </row>
    <row r="94" spans="1:6" ht="14.25" x14ac:dyDescent="0.25">
      <c r="A94" s="85" t="s">
        <v>57</v>
      </c>
      <c r="B94" s="86">
        <v>522.09608903000003</v>
      </c>
      <c r="C94" s="86">
        <v>696.54568133000009</v>
      </c>
      <c r="D94" s="107">
        <v>-0.25044960722016402</v>
      </c>
      <c r="E94" s="86">
        <v>-174.44959230000006</v>
      </c>
      <c r="F94" s="101"/>
    </row>
    <row r="95" spans="1:6" ht="11.25" customHeight="1" x14ac:dyDescent="0.25">
      <c r="A95" s="152" t="s">
        <v>58</v>
      </c>
      <c r="B95" s="157">
        <v>23.25551038</v>
      </c>
      <c r="C95" s="157">
        <v>30.084855530000002</v>
      </c>
      <c r="D95" s="158">
        <v>-0.22700275702470696</v>
      </c>
      <c r="E95" s="157">
        <v>-6.8293451500000018</v>
      </c>
      <c r="F95" s="101"/>
    </row>
    <row r="96" spans="1:6" ht="6" customHeight="1" x14ac:dyDescent="0.25">
      <c r="A96" s="152"/>
      <c r="B96" s="157"/>
      <c r="C96" s="157"/>
      <c r="D96" s="158"/>
      <c r="E96" s="157"/>
      <c r="F96" s="101"/>
    </row>
    <row r="97" spans="1:6" ht="6" customHeight="1" x14ac:dyDescent="0.25">
      <c r="A97" s="152" t="s">
        <v>59</v>
      </c>
      <c r="B97" s="154">
        <v>703.75710779999997</v>
      </c>
      <c r="C97" s="154">
        <v>685.72577332000003</v>
      </c>
      <c r="D97" s="155">
        <v>2.6295255598604222E-2</v>
      </c>
      <c r="E97" s="154">
        <v>18.031334479999941</v>
      </c>
      <c r="F97" s="101"/>
    </row>
    <row r="98" spans="1:6" ht="8.25" customHeight="1" x14ac:dyDescent="0.25">
      <c r="A98" s="153"/>
      <c r="B98" s="154"/>
      <c r="C98" s="154"/>
      <c r="D98" s="156"/>
      <c r="E98" s="154"/>
      <c r="F98" s="101"/>
    </row>
    <row r="99" spans="1:6" ht="15" x14ac:dyDescent="0.25">
      <c r="A99" s="120" t="s">
        <v>60</v>
      </c>
      <c r="B99" s="93">
        <v>11720.679617150001</v>
      </c>
      <c r="C99" s="93">
        <v>13684.417569950001</v>
      </c>
      <c r="D99" s="114">
        <v>-0.1435017561223963</v>
      </c>
      <c r="E99" s="93">
        <v>-1963.7379527999992</v>
      </c>
      <c r="F99" s="101"/>
    </row>
    <row r="100" spans="1:6" ht="15" x14ac:dyDescent="0.25">
      <c r="A100" s="102"/>
      <c r="B100" s="86"/>
      <c r="C100" s="93"/>
      <c r="D100" s="93"/>
      <c r="E100" s="86"/>
      <c r="F100" s="101"/>
    </row>
    <row r="101" spans="1:6" ht="15" x14ac:dyDescent="0.25">
      <c r="A101" s="82" t="s">
        <v>61</v>
      </c>
      <c r="B101" s="86"/>
      <c r="C101" s="86"/>
      <c r="D101" s="86"/>
      <c r="E101" s="86"/>
      <c r="F101" s="101"/>
    </row>
    <row r="102" spans="1:6" ht="14.25" x14ac:dyDescent="0.25">
      <c r="A102" s="94" t="s">
        <v>62</v>
      </c>
      <c r="B102" s="86">
        <v>-1030.6365610299999</v>
      </c>
      <c r="C102" s="86">
        <v>-1017.8518884</v>
      </c>
      <c r="D102" s="107">
        <v>1.2560444968173752E-2</v>
      </c>
      <c r="E102" s="86">
        <v>-12.784672629999932</v>
      </c>
      <c r="F102" s="101"/>
    </row>
    <row r="103" spans="1:6" ht="14.25" x14ac:dyDescent="0.25">
      <c r="A103" s="94" t="s">
        <v>63</v>
      </c>
      <c r="B103" s="86">
        <v>-9908.0224037099997</v>
      </c>
      <c r="C103" s="86">
        <v>-10669.057507899999</v>
      </c>
      <c r="D103" s="107">
        <v>-7.1331052778231263E-2</v>
      </c>
      <c r="E103" s="86">
        <v>761.0351041899994</v>
      </c>
      <c r="F103" s="101"/>
    </row>
    <row r="104" spans="1:6" ht="14.25" x14ac:dyDescent="0.25">
      <c r="A104" s="94" t="s">
        <v>19</v>
      </c>
      <c r="B104" s="86">
        <v>-1467.3942675000001</v>
      </c>
      <c r="C104" s="86">
        <v>-1317.3804326700001</v>
      </c>
      <c r="D104" s="107">
        <v>0.11387282755214413</v>
      </c>
      <c r="E104" s="86">
        <v>-150.01383482999995</v>
      </c>
      <c r="F104" s="101"/>
    </row>
    <row r="105" spans="1:6" ht="14.25" x14ac:dyDescent="0.25">
      <c r="A105" s="159" t="s">
        <v>64</v>
      </c>
      <c r="B105" s="161">
        <v>-20.331864970000002</v>
      </c>
      <c r="C105" s="161">
        <v>-20.92374774</v>
      </c>
      <c r="D105" s="155">
        <v>-2.8287607810740984E-2</v>
      </c>
      <c r="E105" s="161">
        <v>0.591882769999998</v>
      </c>
      <c r="F105" s="101"/>
    </row>
    <row r="106" spans="1:6" ht="14.25" x14ac:dyDescent="0.25">
      <c r="A106" s="160"/>
      <c r="B106" s="154"/>
      <c r="C106" s="154"/>
      <c r="D106" s="156"/>
      <c r="E106" s="154"/>
      <c r="F106" s="101"/>
    </row>
    <row r="107" spans="1:6" ht="15" x14ac:dyDescent="0.25">
      <c r="A107" s="95" t="s">
        <v>65</v>
      </c>
      <c r="B107" s="96">
        <v>-12426.385097209999</v>
      </c>
      <c r="C107" s="96">
        <v>-13025.213576709999</v>
      </c>
      <c r="D107" s="114">
        <v>-4.5974561259459694E-2</v>
      </c>
      <c r="E107" s="96">
        <v>598.8284794999995</v>
      </c>
      <c r="F107" s="101"/>
    </row>
    <row r="108" spans="1:6" ht="30" x14ac:dyDescent="0.25">
      <c r="A108" s="120" t="s">
        <v>222</v>
      </c>
      <c r="B108" s="93">
        <v>-705.70548005999876</v>
      </c>
      <c r="C108" s="93">
        <v>659.20399324000141</v>
      </c>
      <c r="D108" s="114">
        <v>-2.0705418767132184</v>
      </c>
      <c r="E108" s="93">
        <v>-1364.9094732999997</v>
      </c>
      <c r="F108" s="101"/>
    </row>
    <row r="109" spans="1:6" ht="15" x14ac:dyDescent="0.25">
      <c r="A109" s="102"/>
      <c r="B109" s="93"/>
      <c r="C109" s="93"/>
      <c r="D109" s="93"/>
      <c r="E109" s="93"/>
      <c r="F109" s="101"/>
    </row>
    <row r="110" spans="1:6" ht="15" x14ac:dyDescent="0.25">
      <c r="A110" s="102" t="s">
        <v>66</v>
      </c>
      <c r="B110" s="86"/>
      <c r="C110" s="86"/>
      <c r="D110" s="86"/>
      <c r="E110" s="86"/>
      <c r="F110" s="101"/>
    </row>
    <row r="111" spans="1:6" ht="14.25" x14ac:dyDescent="0.25">
      <c r="A111" s="94" t="s">
        <v>220</v>
      </c>
      <c r="B111" s="86">
        <v>-52.304476479999998</v>
      </c>
      <c r="C111" s="86">
        <v>-5.2300521800000093</v>
      </c>
      <c r="D111" s="86">
        <v>9.0007561454195493</v>
      </c>
      <c r="E111" s="86">
        <v>-47.07442429999999</v>
      </c>
      <c r="F111" s="101"/>
    </row>
    <row r="112" spans="1:6" ht="14.25" x14ac:dyDescent="0.25">
      <c r="A112" s="94" t="s">
        <v>67</v>
      </c>
      <c r="B112" s="86">
        <v>-678.89187832999994</v>
      </c>
      <c r="C112" s="86">
        <v>-850.48786254999902</v>
      </c>
      <c r="D112" s="86">
        <v>-0.20176182609532678</v>
      </c>
      <c r="E112" s="86">
        <v>171.59598421999908</v>
      </c>
      <c r="F112" s="101"/>
    </row>
    <row r="113" spans="1:6" ht="14.25" x14ac:dyDescent="0.25">
      <c r="A113" s="94" t="s">
        <v>68</v>
      </c>
      <c r="B113" s="86">
        <v>9.6471489199999994</v>
      </c>
      <c r="C113" s="86">
        <v>2.4807487200000002</v>
      </c>
      <c r="D113" s="86">
        <v>2.8888053603429849</v>
      </c>
      <c r="E113" s="86">
        <v>7.1664001999999991</v>
      </c>
      <c r="F113" s="101"/>
    </row>
    <row r="114" spans="1:6" ht="12" customHeight="1" x14ac:dyDescent="0.25">
      <c r="A114" s="94" t="s">
        <v>69</v>
      </c>
      <c r="B114" s="86">
        <v>1.9851806999999999</v>
      </c>
      <c r="C114" s="86">
        <v>1.4</v>
      </c>
      <c r="D114" s="103">
        <v>0.41798621428571431</v>
      </c>
      <c r="E114" s="86">
        <v>0.5851807</v>
      </c>
      <c r="F114" s="101"/>
    </row>
    <row r="115" spans="1:6" ht="12" customHeight="1" x14ac:dyDescent="0.25">
      <c r="A115" s="89" t="s">
        <v>221</v>
      </c>
      <c r="B115" s="90">
        <v>-719.56402518999994</v>
      </c>
      <c r="C115" s="90">
        <v>-851.83716600999912</v>
      </c>
      <c r="D115" s="114">
        <v>-0.15527984231959013</v>
      </c>
      <c r="E115" s="90">
        <v>132.2731408199991</v>
      </c>
      <c r="F115" s="101"/>
    </row>
    <row r="116" spans="1:6" ht="12" customHeight="1" x14ac:dyDescent="0.25">
      <c r="A116" s="143"/>
      <c r="B116" s="101"/>
      <c r="C116" s="101"/>
      <c r="D116" s="101"/>
      <c r="E116" s="101"/>
      <c r="F116" s="101"/>
    </row>
    <row r="117" spans="1:6" ht="12" customHeight="1" x14ac:dyDescent="0.25">
      <c r="A117" s="102" t="s">
        <v>70</v>
      </c>
      <c r="B117" s="86"/>
      <c r="C117" s="86"/>
      <c r="D117" s="86"/>
      <c r="E117" s="86"/>
      <c r="F117" s="101"/>
    </row>
    <row r="118" spans="1:6" ht="14.25" x14ac:dyDescent="0.25">
      <c r="A118" s="88" t="s">
        <v>71</v>
      </c>
      <c r="B118" s="86">
        <v>31.58251409</v>
      </c>
      <c r="C118" s="86">
        <v>242.32299995999901</v>
      </c>
      <c r="D118" s="107">
        <v>-0.8696676993301774</v>
      </c>
      <c r="E118" s="86">
        <v>-210.74048586999902</v>
      </c>
      <c r="F118" s="101"/>
    </row>
    <row r="119" spans="1:6" ht="14.25" x14ac:dyDescent="0.25">
      <c r="A119" s="88" t="s">
        <v>73</v>
      </c>
      <c r="B119" s="86">
        <v>-5.0502495500000002</v>
      </c>
      <c r="C119" s="86">
        <v>-6.3910000099999902</v>
      </c>
      <c r="D119" s="107">
        <v>-0.20978727239901726</v>
      </c>
      <c r="E119" s="86">
        <v>1.34075045999999</v>
      </c>
      <c r="F119" s="101"/>
    </row>
    <row r="120" spans="1:6" ht="14.25" x14ac:dyDescent="0.25">
      <c r="A120" s="88" t="s">
        <v>72</v>
      </c>
      <c r="B120" s="86">
        <v>1454.18502928</v>
      </c>
      <c r="C120" s="86">
        <v>-18.953752000000001</v>
      </c>
      <c r="D120" s="107">
        <v>-77.722805557443181</v>
      </c>
      <c r="E120" s="86">
        <v>1473.1387812799999</v>
      </c>
      <c r="F120" s="101"/>
    </row>
    <row r="121" spans="1:6" ht="15.75" thickBot="1" x14ac:dyDescent="0.3">
      <c r="A121" s="98" t="s">
        <v>223</v>
      </c>
      <c r="B121" s="99">
        <v>1480.7172938199999</v>
      </c>
      <c r="C121" s="99">
        <v>216.978247949999</v>
      </c>
      <c r="D121" s="106">
        <v>5.8242660626572116</v>
      </c>
      <c r="E121" s="99">
        <v>1263.7390458700008</v>
      </c>
      <c r="F121" s="101"/>
    </row>
    <row r="122" spans="1:6" ht="15" x14ac:dyDescent="0.25">
      <c r="A122" s="102"/>
      <c r="B122" s="116"/>
      <c r="C122" s="116"/>
      <c r="D122" s="116"/>
      <c r="E122" s="116"/>
      <c r="F122" s="101"/>
    </row>
    <row r="123" spans="1:6" ht="30" x14ac:dyDescent="0.25">
      <c r="A123" s="113" t="s">
        <v>74</v>
      </c>
      <c r="B123" s="93">
        <v>55.447788570001194</v>
      </c>
      <c r="C123" s="93">
        <v>24.345075180001388</v>
      </c>
      <c r="D123" s="121">
        <v>1.2775772167485264</v>
      </c>
      <c r="E123" s="93">
        <v>31.10271339000019</v>
      </c>
      <c r="F123" s="101"/>
    </row>
    <row r="124" spans="1:6" ht="28.5" x14ac:dyDescent="0.25">
      <c r="A124" s="94" t="s">
        <v>75</v>
      </c>
      <c r="B124" s="86">
        <v>993.9479549499988</v>
      </c>
      <c r="C124" s="86">
        <v>993.94795494999869</v>
      </c>
      <c r="D124" s="107">
        <v>1.1437906497562555E-16</v>
      </c>
      <c r="E124" s="86">
        <v>0</v>
      </c>
      <c r="F124" s="101"/>
    </row>
    <row r="125" spans="1:6" ht="30.75" thickBot="1" x14ac:dyDescent="0.3">
      <c r="A125" s="98" t="s">
        <v>76</v>
      </c>
      <c r="B125" s="99">
        <v>1049.39574352</v>
      </c>
      <c r="C125" s="99">
        <v>1018.29303013</v>
      </c>
      <c r="D125" s="106">
        <v>3.0543971597281037E-2</v>
      </c>
      <c r="E125" s="99">
        <v>31.102713389999963</v>
      </c>
      <c r="F125" s="101"/>
    </row>
    <row r="126" spans="1:6" ht="15" x14ac:dyDescent="0.25">
      <c r="A126" s="85"/>
      <c r="B126" s="122"/>
      <c r="C126" s="72"/>
      <c r="D126" s="93"/>
      <c r="E126" s="75"/>
      <c r="F126" s="101"/>
    </row>
    <row r="127" spans="1:6" ht="15" x14ac:dyDescent="0.25">
      <c r="A127" s="85"/>
      <c r="B127" s="122"/>
      <c r="C127" s="72"/>
      <c r="D127" s="86"/>
      <c r="E127" s="75"/>
      <c r="F127" s="101"/>
    </row>
    <row r="128" spans="1:6" ht="15" x14ac:dyDescent="0.25">
      <c r="A128" s="127"/>
      <c r="B128" s="109"/>
      <c r="C128" s="144"/>
      <c r="D128" s="144"/>
      <c r="E128" s="145"/>
      <c r="F128" s="146"/>
    </row>
    <row r="129" spans="1:6" ht="15" x14ac:dyDescent="0.25">
      <c r="A129" s="71" t="s">
        <v>212</v>
      </c>
      <c r="B129" s="81"/>
      <c r="C129" s="123"/>
      <c r="D129" s="81"/>
      <c r="E129" s="81"/>
      <c r="F129" s="146"/>
    </row>
    <row r="130" spans="1:6" ht="15" x14ac:dyDescent="0.25">
      <c r="A130" s="73" t="s">
        <v>0</v>
      </c>
      <c r="B130" s="101"/>
      <c r="C130" s="124"/>
      <c r="D130" s="125"/>
      <c r="E130" s="125"/>
      <c r="F130" s="101"/>
    </row>
    <row r="131" spans="1:6" ht="60" x14ac:dyDescent="0.25">
      <c r="A131" s="126"/>
      <c r="B131" s="127" t="s">
        <v>77</v>
      </c>
      <c r="C131" s="127" t="s">
        <v>245</v>
      </c>
      <c r="D131" s="127" t="s">
        <v>232</v>
      </c>
      <c r="E131" s="127" t="s">
        <v>78</v>
      </c>
      <c r="F131" s="128" t="s">
        <v>217</v>
      </c>
    </row>
    <row r="132" spans="1:6" ht="15" x14ac:dyDescent="0.25">
      <c r="A132" s="112"/>
      <c r="B132" s="79" t="s">
        <v>4</v>
      </c>
      <c r="C132" s="79" t="s">
        <v>4</v>
      </c>
      <c r="D132" s="79" t="s">
        <v>4</v>
      </c>
      <c r="E132" s="79" t="s">
        <v>4</v>
      </c>
      <c r="F132" s="129" t="s">
        <v>4</v>
      </c>
    </row>
    <row r="133" spans="1:6" ht="15" x14ac:dyDescent="0.25">
      <c r="A133" s="70" t="s">
        <v>1</v>
      </c>
      <c r="B133" s="81"/>
      <c r="C133" s="81"/>
      <c r="D133" s="81"/>
      <c r="E133" s="81"/>
      <c r="F133" s="130"/>
    </row>
    <row r="134" spans="1:6" ht="15" x14ac:dyDescent="0.25">
      <c r="A134" s="70" t="s">
        <v>226</v>
      </c>
      <c r="B134" s="93">
        <v>2373.89199018</v>
      </c>
      <c r="C134" s="93">
        <v>9402.20898958</v>
      </c>
      <c r="D134" s="93">
        <v>11302.62850837</v>
      </c>
      <c r="E134" s="93">
        <v>1.64388416</v>
      </c>
      <c r="F134" s="131">
        <v>23080.37337229</v>
      </c>
    </row>
    <row r="135" spans="1:6" ht="15" x14ac:dyDescent="0.25">
      <c r="A135" s="73" t="s">
        <v>29</v>
      </c>
      <c r="B135" s="86">
        <v>450.29565088000203</v>
      </c>
      <c r="C135" s="86">
        <v>0</v>
      </c>
      <c r="D135" s="86">
        <v>116.58110264</v>
      </c>
      <c r="E135" s="86">
        <v>0</v>
      </c>
      <c r="F135" s="131">
        <v>566.87675352000201</v>
      </c>
    </row>
    <row r="136" spans="1:6" ht="28.5" x14ac:dyDescent="0.25">
      <c r="A136" s="85" t="s">
        <v>79</v>
      </c>
      <c r="B136" s="86">
        <v>0</v>
      </c>
      <c r="C136" s="86">
        <v>15.91249893</v>
      </c>
      <c r="D136" s="86">
        <v>0</v>
      </c>
      <c r="E136" s="86">
        <v>0</v>
      </c>
      <c r="F136" s="131">
        <v>15.91249893</v>
      </c>
    </row>
    <row r="137" spans="1:6" ht="15" x14ac:dyDescent="0.25">
      <c r="A137" s="85" t="s">
        <v>80</v>
      </c>
      <c r="B137" s="86">
        <v>-2.2476169000000001</v>
      </c>
      <c r="C137" s="86">
        <v>0</v>
      </c>
      <c r="D137" s="86">
        <v>0</v>
      </c>
      <c r="E137" s="86">
        <v>0</v>
      </c>
      <c r="F137" s="131">
        <v>-2.2476169000000001</v>
      </c>
    </row>
    <row r="138" spans="1:6" ht="15" x14ac:dyDescent="0.25">
      <c r="A138" s="73" t="s">
        <v>28</v>
      </c>
      <c r="B138" s="86">
        <v>1.94189794</v>
      </c>
      <c r="C138" s="86">
        <v>0</v>
      </c>
      <c r="D138" s="86">
        <v>0</v>
      </c>
      <c r="E138" s="86">
        <v>1.20675088</v>
      </c>
      <c r="F138" s="131">
        <v>3.14864882</v>
      </c>
    </row>
    <row r="139" spans="1:6" ht="15.75" thickBot="1" x14ac:dyDescent="0.3">
      <c r="A139" s="98" t="s">
        <v>218</v>
      </c>
      <c r="B139" s="99">
        <v>2823.8819221000022</v>
      </c>
      <c r="C139" s="99">
        <v>9418.1214885099998</v>
      </c>
      <c r="D139" s="99">
        <v>11419.209611010001</v>
      </c>
      <c r="E139" s="99">
        <v>2.8506350400000002</v>
      </c>
      <c r="F139" s="99">
        <v>23664.063656660001</v>
      </c>
    </row>
    <row r="140" spans="1:6" ht="14.25" x14ac:dyDescent="0.25">
      <c r="A140" s="101"/>
      <c r="B140" s="101"/>
      <c r="C140" s="101"/>
      <c r="D140" s="101"/>
      <c r="E140" s="101"/>
      <c r="F140" s="101"/>
    </row>
    <row r="141" spans="1:6" s="69" customFormat="1" ht="15" x14ac:dyDescent="0.25">
      <c r="A141" s="70" t="s">
        <v>2</v>
      </c>
      <c r="B141" s="132"/>
      <c r="C141" s="132"/>
      <c r="D141" s="133"/>
      <c r="E141" s="132"/>
      <c r="F141" s="134"/>
    </row>
    <row r="142" spans="1:6" ht="15" x14ac:dyDescent="0.25">
      <c r="A142" s="70" t="s">
        <v>227</v>
      </c>
      <c r="B142" s="93">
        <v>2373.89199018</v>
      </c>
      <c r="C142" s="93">
        <v>9402.20898958</v>
      </c>
      <c r="D142" s="93">
        <v>11302.62850837</v>
      </c>
      <c r="E142" s="93">
        <v>1.64388416</v>
      </c>
      <c r="F142" s="131">
        <v>23080.37337229</v>
      </c>
    </row>
    <row r="143" spans="1:6" ht="15" x14ac:dyDescent="0.25">
      <c r="A143" s="73" t="s">
        <v>29</v>
      </c>
      <c r="B143" s="86">
        <v>86.642612899999648</v>
      </c>
      <c r="C143" s="86">
        <v>0</v>
      </c>
      <c r="D143" s="86">
        <v>9.9419999899997684</v>
      </c>
      <c r="E143" s="86">
        <v>0</v>
      </c>
      <c r="F143" s="131">
        <v>96.58461288999942</v>
      </c>
    </row>
    <row r="144" spans="1:6" ht="28.5" x14ac:dyDescent="0.25">
      <c r="A144" s="85" t="s">
        <v>81</v>
      </c>
      <c r="B144" s="86">
        <v>0</v>
      </c>
      <c r="C144" s="86">
        <v>242.34799999999996</v>
      </c>
      <c r="D144" s="86">
        <v>0</v>
      </c>
      <c r="E144" s="86">
        <v>0</v>
      </c>
      <c r="F144" s="131">
        <v>242.34799999999996</v>
      </c>
    </row>
    <row r="145" spans="1:6" ht="30.75" thickBot="1" x14ac:dyDescent="0.3">
      <c r="A145" s="98" t="s">
        <v>219</v>
      </c>
      <c r="B145" s="99">
        <v>2460.5346030799997</v>
      </c>
      <c r="C145" s="99">
        <v>9644.5569895799999</v>
      </c>
      <c r="D145" s="99">
        <v>11312.570508360001</v>
      </c>
      <c r="E145" s="99">
        <v>1.64388416</v>
      </c>
      <c r="F145" s="99">
        <v>23419.305985179999</v>
      </c>
    </row>
    <row r="146" spans="1:6" ht="15" x14ac:dyDescent="0.25">
      <c r="A146" s="115"/>
      <c r="B146" s="116"/>
      <c r="C146" s="116"/>
      <c r="D146" s="116"/>
      <c r="E146" s="116"/>
      <c r="F146" s="116"/>
    </row>
    <row r="147" spans="1:6" ht="15" x14ac:dyDescent="0.25">
      <c r="A147" s="70" t="s">
        <v>228</v>
      </c>
      <c r="B147" s="81"/>
      <c r="C147" s="81"/>
      <c r="D147" s="81"/>
      <c r="E147" s="81"/>
      <c r="F147" s="130"/>
    </row>
    <row r="148" spans="1:6" ht="15" x14ac:dyDescent="0.25">
      <c r="A148" s="70" t="s">
        <v>226</v>
      </c>
      <c r="B148" s="86">
        <v>0</v>
      </c>
      <c r="C148" s="86">
        <v>0</v>
      </c>
      <c r="D148" s="86">
        <v>0</v>
      </c>
      <c r="E148" s="86">
        <v>0</v>
      </c>
      <c r="F148" s="131">
        <v>0</v>
      </c>
    </row>
    <row r="149" spans="1:6" ht="15" x14ac:dyDescent="0.25">
      <c r="A149" s="73" t="s">
        <v>29</v>
      </c>
      <c r="B149" s="86">
        <v>363.65303798000241</v>
      </c>
      <c r="C149" s="86">
        <v>0</v>
      </c>
      <c r="D149" s="86">
        <v>106.63910265000023</v>
      </c>
      <c r="E149" s="86">
        <v>0</v>
      </c>
      <c r="F149" s="131">
        <v>470.29214063000262</v>
      </c>
    </row>
    <row r="150" spans="1:6" ht="28.5" x14ac:dyDescent="0.25">
      <c r="A150" s="85" t="s">
        <v>79</v>
      </c>
      <c r="B150" s="86">
        <v>0</v>
      </c>
      <c r="C150" s="86">
        <v>-226.43550106999996</v>
      </c>
      <c r="D150" s="86">
        <v>0</v>
      </c>
      <c r="E150" s="86">
        <v>0</v>
      </c>
      <c r="F150" s="131">
        <v>-226.43550106999996</v>
      </c>
    </row>
    <row r="151" spans="1:6" ht="15" x14ac:dyDescent="0.25">
      <c r="A151" s="85" t="s">
        <v>80</v>
      </c>
      <c r="B151" s="86">
        <v>-2.2476169000000001</v>
      </c>
      <c r="C151" s="86">
        <v>0</v>
      </c>
      <c r="D151" s="86">
        <v>0</v>
      </c>
      <c r="E151" s="86">
        <v>0</v>
      </c>
      <c r="F151" s="131">
        <v>-2.2476169000000001</v>
      </c>
    </row>
    <row r="152" spans="1:6" ht="15" x14ac:dyDescent="0.25">
      <c r="A152" s="73" t="s">
        <v>28</v>
      </c>
      <c r="B152" s="86">
        <v>1.94189794</v>
      </c>
      <c r="C152" s="86">
        <v>0</v>
      </c>
      <c r="D152" s="86">
        <v>0</v>
      </c>
      <c r="E152" s="86">
        <v>1.20675088</v>
      </c>
      <c r="F152" s="131">
        <v>3.14864882</v>
      </c>
    </row>
    <row r="153" spans="1:6" ht="15.75" thickBot="1" x14ac:dyDescent="0.3">
      <c r="A153" s="98" t="s">
        <v>218</v>
      </c>
      <c r="B153" s="99">
        <v>363.34731902000237</v>
      </c>
      <c r="C153" s="99">
        <v>-226.43550106999996</v>
      </c>
      <c r="D153" s="99">
        <v>106.63910265000023</v>
      </c>
      <c r="E153" s="99">
        <v>1.20675088</v>
      </c>
      <c r="F153" s="99">
        <v>244.75767148000267</v>
      </c>
    </row>
    <row r="154" spans="1:6" ht="15" x14ac:dyDescent="0.25">
      <c r="A154" s="115"/>
      <c r="B154" s="116"/>
      <c r="C154" s="116"/>
      <c r="D154" s="116"/>
      <c r="E154" s="116"/>
      <c r="F154" s="116"/>
    </row>
    <row r="155" spans="1:6" ht="15" x14ac:dyDescent="0.25">
      <c r="A155" s="70" t="s">
        <v>208</v>
      </c>
      <c r="B155" s="135">
        <f>B139/B145-1</f>
        <v>0.14767007079078609</v>
      </c>
      <c r="C155" s="135">
        <f>C139/C145-1</f>
        <v>-2.3478061388889193E-2</v>
      </c>
      <c r="D155" s="135">
        <f>D139/D145-1</f>
        <v>9.4266022537665695E-3</v>
      </c>
      <c r="E155" s="135">
        <f>E139/E145-1</f>
        <v>0.73408510731072441</v>
      </c>
      <c r="F155" s="135">
        <f>F139/F145-1</f>
        <v>1.0451106947186428E-2</v>
      </c>
    </row>
    <row r="156" spans="1:6" ht="14.25" x14ac:dyDescent="0.25">
      <c r="A156" s="85"/>
      <c r="B156" s="136"/>
      <c r="C156" s="72"/>
      <c r="D156" s="137"/>
      <c r="E156" s="137"/>
      <c r="F156" s="101"/>
    </row>
    <row r="157" spans="1:6" ht="14.25" x14ac:dyDescent="0.25">
      <c r="A157" s="85"/>
      <c r="B157" s="72"/>
      <c r="C157" s="72"/>
      <c r="D157" s="72"/>
      <c r="E157" s="109"/>
      <c r="F157" s="101"/>
    </row>
    <row r="158" spans="1:6" ht="14.25" x14ac:dyDescent="0.25">
      <c r="A158" s="85"/>
      <c r="B158" s="72"/>
      <c r="C158" s="72"/>
      <c r="D158" s="72"/>
      <c r="E158" s="109"/>
      <c r="F158" s="101"/>
    </row>
    <row r="159" spans="1:6" ht="15" x14ac:dyDescent="0.25">
      <c r="A159" s="150" t="s">
        <v>213</v>
      </c>
      <c r="B159" s="150"/>
      <c r="C159" s="150"/>
      <c r="D159" s="151"/>
      <c r="E159" s="151"/>
      <c r="F159" s="101"/>
    </row>
    <row r="160" spans="1:6" ht="15" x14ac:dyDescent="0.25">
      <c r="A160" s="70"/>
      <c r="B160" s="70"/>
      <c r="C160" s="70"/>
      <c r="D160" s="138"/>
      <c r="E160" s="139"/>
      <c r="F160" s="101"/>
    </row>
    <row r="161" spans="1:6" ht="15" x14ac:dyDescent="0.25">
      <c r="A161" s="70"/>
      <c r="B161" s="76">
        <v>2017</v>
      </c>
      <c r="C161" s="76">
        <v>2017</v>
      </c>
      <c r="D161" s="77" t="s">
        <v>0</v>
      </c>
      <c r="E161" s="72"/>
      <c r="F161" s="101"/>
    </row>
    <row r="162" spans="1:6" ht="15" x14ac:dyDescent="0.25">
      <c r="A162" s="70"/>
      <c r="B162" s="77" t="s">
        <v>1</v>
      </c>
      <c r="C162" s="77" t="s">
        <v>2</v>
      </c>
      <c r="D162" s="77" t="s">
        <v>3</v>
      </c>
      <c r="E162" s="77" t="s">
        <v>3</v>
      </c>
      <c r="F162" s="101"/>
    </row>
    <row r="163" spans="1:6" ht="15" x14ac:dyDescent="0.25">
      <c r="A163" s="112"/>
      <c r="B163" s="79" t="s">
        <v>4</v>
      </c>
      <c r="C163" s="79" t="s">
        <v>4</v>
      </c>
      <c r="D163" s="80" t="s">
        <v>5</v>
      </c>
      <c r="E163" s="79" t="s">
        <v>4</v>
      </c>
      <c r="F163" s="101"/>
    </row>
    <row r="164" spans="1:6" ht="15" x14ac:dyDescent="0.25">
      <c r="A164" s="82" t="s">
        <v>83</v>
      </c>
      <c r="B164" s="118"/>
      <c r="C164" s="118"/>
      <c r="D164" s="118"/>
      <c r="E164" s="118"/>
      <c r="F164" s="101"/>
    </row>
    <row r="165" spans="1:6" ht="14.25" x14ac:dyDescent="0.25">
      <c r="A165" s="85" t="s">
        <v>84</v>
      </c>
      <c r="B165" s="86">
        <v>71.129849860000007</v>
      </c>
      <c r="C165" s="86">
        <v>3.0180030000000002</v>
      </c>
      <c r="D165" s="107">
        <v>22.568515293059686</v>
      </c>
      <c r="E165" s="86">
        <v>68.111846860000014</v>
      </c>
      <c r="F165" s="101"/>
    </row>
    <row r="166" spans="1:6" ht="14.25" x14ac:dyDescent="0.25">
      <c r="A166" s="85" t="s">
        <v>85</v>
      </c>
      <c r="B166" s="86">
        <v>3032.4468756000001</v>
      </c>
      <c r="C166" s="86">
        <v>3036.1257009999999</v>
      </c>
      <c r="D166" s="107">
        <v>-1.211684153521094E-3</v>
      </c>
      <c r="E166" s="86">
        <v>-3.6788253999998233</v>
      </c>
      <c r="F166" s="101"/>
    </row>
    <row r="167" spans="1:6" ht="14.25" x14ac:dyDescent="0.25">
      <c r="A167" s="165" t="s">
        <v>86</v>
      </c>
      <c r="B167" s="167">
        <v>1.88537417</v>
      </c>
      <c r="C167" s="167">
        <v>1.879429</v>
      </c>
      <c r="D167" s="169">
        <v>3.1632852318443229E-3</v>
      </c>
      <c r="E167" s="167">
        <v>5.9451699999999441E-3</v>
      </c>
      <c r="F167" s="101"/>
    </row>
    <row r="168" spans="1:6" ht="14.25" x14ac:dyDescent="0.25">
      <c r="A168" s="166"/>
      <c r="B168" s="168"/>
      <c r="C168" s="168"/>
      <c r="D168" s="170"/>
      <c r="E168" s="168"/>
      <c r="F168" s="101"/>
    </row>
    <row r="169" spans="1:6" ht="15" x14ac:dyDescent="0.25">
      <c r="A169" s="120" t="s">
        <v>87</v>
      </c>
      <c r="B169" s="93">
        <v>3105.46209963</v>
      </c>
      <c r="C169" s="93">
        <v>3041.0231330000001</v>
      </c>
      <c r="D169" s="114">
        <v>2.1189896890534396E-2</v>
      </c>
      <c r="E169" s="90">
        <v>64.438966630000195</v>
      </c>
      <c r="F169" s="101"/>
    </row>
    <row r="170" spans="1:6" ht="14.25" x14ac:dyDescent="0.25">
      <c r="A170" s="143"/>
      <c r="B170" s="101"/>
      <c r="C170" s="101"/>
      <c r="D170" s="101"/>
      <c r="E170" s="101"/>
      <c r="F170" s="101"/>
    </row>
    <row r="171" spans="1:6" ht="15" x14ac:dyDescent="0.25">
      <c r="A171" s="102" t="s">
        <v>88</v>
      </c>
      <c r="B171" s="86"/>
      <c r="C171" s="86"/>
      <c r="D171" s="86"/>
      <c r="E171" s="86"/>
      <c r="F171" s="101"/>
    </row>
    <row r="172" spans="1:6" ht="14.25" x14ac:dyDescent="0.25">
      <c r="A172" s="88" t="s">
        <v>224</v>
      </c>
      <c r="B172" s="86">
        <v>-0.85233329999999996</v>
      </c>
      <c r="C172" s="86">
        <v>0</v>
      </c>
      <c r="D172" s="107" t="s">
        <v>246</v>
      </c>
      <c r="E172" s="86">
        <v>-0.85233329999999996</v>
      </c>
      <c r="F172" s="101"/>
    </row>
    <row r="173" spans="1:6" ht="14.25" x14ac:dyDescent="0.25">
      <c r="A173" s="88" t="s">
        <v>18</v>
      </c>
      <c r="B173" s="86">
        <v>-3029.98084909</v>
      </c>
      <c r="C173" s="86">
        <v>-3036.2877389999999</v>
      </c>
      <c r="D173" s="107">
        <v>-2.0771713526982964E-3</v>
      </c>
      <c r="E173" s="86">
        <v>6.3068899099998816</v>
      </c>
      <c r="F173" s="101"/>
    </row>
    <row r="174" spans="1:6" ht="14.25" x14ac:dyDescent="0.25">
      <c r="A174" s="88" t="s">
        <v>225</v>
      </c>
      <c r="B174" s="86">
        <v>-79.99371382999999</v>
      </c>
      <c r="C174" s="86">
        <v>-37.685394000000002</v>
      </c>
      <c r="D174" s="107">
        <v>1.1226715535997842</v>
      </c>
      <c r="E174" s="86">
        <v>-42.308319829999988</v>
      </c>
      <c r="F174" s="101"/>
    </row>
    <row r="175" spans="1:6" ht="15" x14ac:dyDescent="0.25">
      <c r="A175" s="95" t="s">
        <v>89</v>
      </c>
      <c r="B175" s="96">
        <v>-3109.9745629200002</v>
      </c>
      <c r="C175" s="96">
        <v>-3073.973133</v>
      </c>
      <c r="D175" s="114">
        <v>1.1711693096310543E-2</v>
      </c>
      <c r="E175" s="96">
        <v>-36.001429920000106</v>
      </c>
      <c r="F175" s="101"/>
    </row>
    <row r="176" spans="1:6" ht="15" x14ac:dyDescent="0.25">
      <c r="A176" s="95" t="s">
        <v>90</v>
      </c>
      <c r="B176" s="96">
        <v>-5.3647965899997985</v>
      </c>
      <c r="C176" s="96">
        <v>-32.949999999999733</v>
      </c>
      <c r="D176" s="105">
        <v>-0.83718371502276656</v>
      </c>
      <c r="E176" s="96">
        <v>27.585203410000091</v>
      </c>
      <c r="F176" s="101"/>
    </row>
    <row r="177" spans="1:6" ht="15" x14ac:dyDescent="0.25">
      <c r="A177" s="102"/>
      <c r="B177" s="116"/>
      <c r="C177" s="116"/>
      <c r="D177" s="103"/>
      <c r="E177" s="116"/>
      <c r="F177" s="101"/>
    </row>
    <row r="178" spans="1:6" ht="15" x14ac:dyDescent="0.25">
      <c r="A178" s="102" t="s">
        <v>91</v>
      </c>
      <c r="B178" s="86"/>
      <c r="C178" s="86"/>
      <c r="D178" s="86"/>
      <c r="E178" s="86"/>
      <c r="F178" s="101"/>
    </row>
    <row r="179" spans="1:6" ht="14.25" x14ac:dyDescent="0.25">
      <c r="A179" s="88" t="s">
        <v>92</v>
      </c>
      <c r="B179" s="86">
        <v>8.0678355400000008</v>
      </c>
      <c r="C179" s="86">
        <v>33</v>
      </c>
      <c r="D179" s="107">
        <v>-0.75552013515151517</v>
      </c>
      <c r="E179" s="86">
        <v>-24.932164459999999</v>
      </c>
      <c r="F179" s="101"/>
    </row>
    <row r="180" spans="1:6" ht="30" x14ac:dyDescent="0.25">
      <c r="A180" s="95" t="s">
        <v>93</v>
      </c>
      <c r="B180" s="96">
        <v>8.0678355400000008</v>
      </c>
      <c r="C180" s="96">
        <v>33</v>
      </c>
      <c r="D180" s="105">
        <v>-0.75552013515151517</v>
      </c>
      <c r="E180" s="96">
        <v>-24.932164459999999</v>
      </c>
      <c r="F180" s="101"/>
    </row>
    <row r="181" spans="1:6" ht="15.75" thickBot="1" x14ac:dyDescent="0.3">
      <c r="A181" s="98" t="s">
        <v>26</v>
      </c>
      <c r="B181" s="99">
        <v>2.7030389500002023</v>
      </c>
      <c r="C181" s="99">
        <v>5.0000000000267164E-2</v>
      </c>
      <c r="D181" s="106">
        <v>53.060778999715183</v>
      </c>
      <c r="E181" s="99">
        <v>2.6530389499999352</v>
      </c>
      <c r="F181" s="101"/>
    </row>
    <row r="182" spans="1:6" ht="15.75" thickBot="1" x14ac:dyDescent="0.3">
      <c r="A182" s="98" t="s">
        <v>29</v>
      </c>
      <c r="B182" s="99">
        <v>2.7030389500002023</v>
      </c>
      <c r="C182" s="99">
        <v>5.0000000000267164E-2</v>
      </c>
      <c r="D182" s="106">
        <v>53.060778999715183</v>
      </c>
      <c r="E182" s="99">
        <v>2.6530389499999352</v>
      </c>
      <c r="F182" s="101"/>
    </row>
    <row r="183" spans="1:6" ht="14.25" x14ac:dyDescent="0.25">
      <c r="A183" s="140"/>
      <c r="B183" s="141"/>
      <c r="C183" s="72"/>
      <c r="D183" s="86"/>
      <c r="E183" s="72"/>
      <c r="F183" s="101"/>
    </row>
    <row r="184" spans="1:6" ht="15" x14ac:dyDescent="0.25">
      <c r="A184" s="70" t="s">
        <v>94</v>
      </c>
      <c r="B184" s="111"/>
      <c r="C184" s="72"/>
      <c r="D184" s="86"/>
      <c r="E184" s="72"/>
      <c r="F184" s="101"/>
    </row>
    <row r="185" spans="1:6" ht="14.25" x14ac:dyDescent="0.25">
      <c r="A185" s="73" t="s">
        <v>229</v>
      </c>
      <c r="B185" s="86">
        <v>16.242399720000105</v>
      </c>
      <c r="C185" s="86">
        <v>13.588360780000585</v>
      </c>
      <c r="D185" s="107">
        <v>0.19531707929817019</v>
      </c>
      <c r="E185" s="86">
        <v>2.6540389399995199</v>
      </c>
      <c r="F185" s="101"/>
    </row>
    <row r="186" spans="1:6" ht="14.25" x14ac:dyDescent="0.25">
      <c r="A186" s="73" t="s">
        <v>33</v>
      </c>
      <c r="B186" s="86">
        <v>1.32325</v>
      </c>
      <c r="C186" s="86">
        <v>1.32325</v>
      </c>
      <c r="D186" s="107">
        <v>0</v>
      </c>
      <c r="E186" s="86">
        <v>0</v>
      </c>
      <c r="F186" s="101"/>
    </row>
    <row r="187" spans="1:6" ht="14.25" x14ac:dyDescent="0.25">
      <c r="A187" s="73" t="s">
        <v>37</v>
      </c>
      <c r="B187" s="86">
        <v>0</v>
      </c>
      <c r="C187" s="86">
        <v>0</v>
      </c>
      <c r="D187" s="107" t="s">
        <v>246</v>
      </c>
      <c r="E187" s="86">
        <v>0</v>
      </c>
      <c r="F187" s="101"/>
    </row>
    <row r="188" spans="1:6" ht="15" x14ac:dyDescent="0.25">
      <c r="A188" s="95" t="s">
        <v>95</v>
      </c>
      <c r="B188" s="96">
        <v>17.565649720000106</v>
      </c>
      <c r="C188" s="96">
        <v>14.911610780000585</v>
      </c>
      <c r="D188" s="105">
        <v>0.17798472473269702</v>
      </c>
      <c r="E188" s="96">
        <v>2.6540389399995217</v>
      </c>
      <c r="F188" s="101"/>
    </row>
    <row r="189" spans="1:6" ht="15" x14ac:dyDescent="0.25">
      <c r="A189" s="102"/>
      <c r="B189" s="86"/>
      <c r="C189" s="86"/>
      <c r="D189" s="86"/>
      <c r="E189" s="86"/>
      <c r="F189" s="101"/>
    </row>
    <row r="190" spans="1:6" ht="15" x14ac:dyDescent="0.25">
      <c r="A190" s="102" t="s">
        <v>96</v>
      </c>
      <c r="B190" s="86"/>
      <c r="C190" s="86"/>
      <c r="D190" s="86"/>
      <c r="E190" s="86"/>
      <c r="F190" s="101"/>
    </row>
    <row r="191" spans="1:6" ht="14.25" x14ac:dyDescent="0.25">
      <c r="A191" s="88" t="s">
        <v>230</v>
      </c>
      <c r="B191" s="86">
        <v>-1E-3</v>
      </c>
      <c r="C191" s="86">
        <v>0</v>
      </c>
      <c r="D191" s="107" t="s">
        <v>246</v>
      </c>
      <c r="E191" s="86">
        <v>-1E-3</v>
      </c>
      <c r="F191" s="101"/>
    </row>
    <row r="192" spans="1:6" ht="15" x14ac:dyDescent="0.25">
      <c r="A192" s="95" t="s">
        <v>97</v>
      </c>
      <c r="B192" s="96">
        <v>-1E-3</v>
      </c>
      <c r="C192" s="96">
        <v>0</v>
      </c>
      <c r="D192" s="105" t="s">
        <v>246</v>
      </c>
      <c r="E192" s="96">
        <v>-1E-3</v>
      </c>
      <c r="F192" s="101"/>
    </row>
    <row r="193" spans="1:6" ht="15.75" thickBot="1" x14ac:dyDescent="0.3">
      <c r="A193" s="98" t="s">
        <v>47</v>
      </c>
      <c r="B193" s="99">
        <v>17.564649720000105</v>
      </c>
      <c r="C193" s="99">
        <v>14.911610780000585</v>
      </c>
      <c r="D193" s="106">
        <v>0.17791766289647057</v>
      </c>
      <c r="E193" s="99">
        <v>2.6530389399995205</v>
      </c>
      <c r="F193" s="101"/>
    </row>
    <row r="194" spans="1:6" ht="14.25" x14ac:dyDescent="0.25">
      <c r="A194" s="101"/>
      <c r="B194" s="101"/>
      <c r="C194" s="101"/>
      <c r="D194" s="101"/>
      <c r="E194" s="101"/>
      <c r="F194" s="101"/>
    </row>
    <row r="195" spans="1:6" ht="12" customHeight="1" x14ac:dyDescent="0.25">
      <c r="A195" s="68"/>
    </row>
    <row r="196" spans="1:6" ht="12" customHeight="1" x14ac:dyDescent="0.25">
      <c r="A196" s="68"/>
    </row>
    <row r="197" spans="1:6" x14ac:dyDescent="0.25">
      <c r="A197" s="68"/>
    </row>
    <row r="198" spans="1:6" x14ac:dyDescent="0.25">
      <c r="A198" s="68"/>
    </row>
    <row r="199" spans="1:6" x14ac:dyDescent="0.25">
      <c r="A199" s="68"/>
    </row>
    <row r="200" spans="1:6" x14ac:dyDescent="0.25">
      <c r="A200" s="68"/>
    </row>
    <row r="201" spans="1:6" x14ac:dyDescent="0.25">
      <c r="A201" s="68"/>
    </row>
    <row r="202" spans="1:6" x14ac:dyDescent="0.25">
      <c r="A202" s="68"/>
    </row>
    <row r="203" spans="1:6" x14ac:dyDescent="0.25">
      <c r="A203" s="68"/>
    </row>
    <row r="204" spans="1:6" x14ac:dyDescent="0.25">
      <c r="A204" s="68"/>
    </row>
    <row r="205" spans="1:6" x14ac:dyDescent="0.25">
      <c r="A205" s="68"/>
    </row>
  </sheetData>
  <mergeCells count="39">
    <mergeCell ref="A167:A168"/>
    <mergeCell ref="B167:B168"/>
    <mergeCell ref="C167:C168"/>
    <mergeCell ref="D167:D168"/>
    <mergeCell ref="E167:E168"/>
    <mergeCell ref="A41:E41"/>
    <mergeCell ref="A83:E83"/>
    <mergeCell ref="C105:C106"/>
    <mergeCell ref="D105:D106"/>
    <mergeCell ref="E105:E106"/>
    <mergeCell ref="A42:E42"/>
    <mergeCell ref="A43:E43"/>
    <mergeCell ref="A84:E84"/>
    <mergeCell ref="A67:A68"/>
    <mergeCell ref="B67:B68"/>
    <mergeCell ref="C67:C68"/>
    <mergeCell ref="D67:D68"/>
    <mergeCell ref="E67:E68"/>
    <mergeCell ref="B35:B36"/>
    <mergeCell ref="C35:C36"/>
    <mergeCell ref="D35:D36"/>
    <mergeCell ref="E35:E36"/>
    <mergeCell ref="A35:A36"/>
    <mergeCell ref="A40:E40"/>
    <mergeCell ref="A48:E48"/>
    <mergeCell ref="A86:E86"/>
    <mergeCell ref="A159:E159"/>
    <mergeCell ref="A97:A98"/>
    <mergeCell ref="B97:B98"/>
    <mergeCell ref="C97:C98"/>
    <mergeCell ref="D97:D98"/>
    <mergeCell ref="E97:E98"/>
    <mergeCell ref="A95:A96"/>
    <mergeCell ref="B95:B96"/>
    <mergeCell ref="C95:C96"/>
    <mergeCell ref="D95:D96"/>
    <mergeCell ref="E95:E96"/>
    <mergeCell ref="A105:A106"/>
    <mergeCell ref="B105:B106"/>
  </mergeCells>
  <pageMargins left="0.7" right="0.7" top="0.75" bottom="0.75" header="0.3" footer="0.3"/>
  <pageSetup paperSize="9" scale="68" orientation="portrait" r:id="rId1"/>
  <rowBreaks count="2" manualBreakCount="2">
    <brk id="85" max="5" man="1"/>
    <brk id="15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0"/>
  <sheetViews>
    <sheetView workbookViewId="0">
      <selection activeCell="A41" sqref="A41"/>
    </sheetView>
  </sheetViews>
  <sheetFormatPr defaultRowHeight="11.25" x14ac:dyDescent="0.2"/>
  <cols>
    <col min="1" max="1" width="36.5703125" style="1" bestFit="1" customWidth="1"/>
    <col min="2" max="2" width="12.5703125" style="1" customWidth="1"/>
    <col min="3" max="3" width="12.85546875" style="1" bestFit="1" customWidth="1"/>
    <col min="4" max="4" width="8.140625" style="1" customWidth="1"/>
    <col min="5" max="5" width="11.5703125" style="1" bestFit="1" customWidth="1"/>
    <col min="6" max="6" width="9.28515625" style="1" bestFit="1" customWidth="1"/>
    <col min="7" max="8" width="11.5703125" style="1" bestFit="1" customWidth="1"/>
    <col min="9" max="9" width="12.85546875" style="1" bestFit="1" customWidth="1"/>
    <col min="10" max="11" width="11.5703125" style="1" bestFit="1" customWidth="1"/>
    <col min="12" max="12" width="9.28515625" style="1" bestFit="1" customWidth="1"/>
    <col min="13" max="13" width="11.5703125" style="1" bestFit="1" customWidth="1"/>
    <col min="14" max="16384" width="9.140625" style="1"/>
  </cols>
  <sheetData>
    <row r="1" spans="1:14" x14ac:dyDescent="0.2">
      <c r="A1" s="175"/>
      <c r="B1" s="175"/>
      <c r="C1" s="175"/>
      <c r="D1" s="175"/>
      <c r="E1" s="175"/>
      <c r="F1" s="175"/>
      <c r="G1" s="175"/>
      <c r="H1" s="175"/>
      <c r="I1" s="175"/>
      <c r="J1" s="175"/>
      <c r="K1" s="175"/>
      <c r="L1" s="175"/>
      <c r="M1" s="175"/>
    </row>
    <row r="2" spans="1:14" ht="12.75" x14ac:dyDescent="0.2">
      <c r="A2" s="175"/>
      <c r="B2" s="175"/>
      <c r="C2" s="175"/>
      <c r="D2" s="175"/>
      <c r="E2" s="175"/>
      <c r="F2" s="175"/>
      <c r="G2" s="175"/>
      <c r="H2" s="175"/>
      <c r="I2" s="175"/>
      <c r="J2" s="175"/>
      <c r="K2" s="175"/>
      <c r="L2" s="175"/>
      <c r="M2" s="175"/>
      <c r="N2" s="2"/>
    </row>
    <row r="3" spans="1:14" x14ac:dyDescent="0.2">
      <c r="A3" s="175"/>
      <c r="B3" s="175"/>
      <c r="C3" s="175"/>
      <c r="D3" s="175"/>
      <c r="E3" s="175"/>
      <c r="F3" s="175"/>
      <c r="G3" s="175"/>
      <c r="H3" s="175"/>
      <c r="I3" s="175"/>
      <c r="J3" s="175"/>
      <c r="K3" s="175"/>
      <c r="L3" s="175"/>
      <c r="M3" s="175"/>
    </row>
    <row r="4" spans="1:14" x14ac:dyDescent="0.2">
      <c r="A4" s="175"/>
      <c r="B4" s="175"/>
      <c r="C4" s="175"/>
      <c r="D4" s="175"/>
      <c r="E4" s="175"/>
      <c r="F4" s="175"/>
      <c r="G4" s="175"/>
      <c r="H4" s="175"/>
      <c r="I4" s="175"/>
      <c r="J4" s="175"/>
      <c r="K4" s="175"/>
      <c r="L4" s="175"/>
      <c r="M4" s="175"/>
    </row>
    <row r="5" spans="1:14" ht="12.75" customHeight="1" x14ac:dyDescent="0.2">
      <c r="A5" s="176" t="s">
        <v>138</v>
      </c>
      <c r="B5" s="176"/>
      <c r="C5" s="176"/>
      <c r="D5" s="176"/>
      <c r="E5" s="176"/>
      <c r="F5" s="176"/>
      <c r="G5" s="176"/>
      <c r="H5" s="176"/>
      <c r="I5" s="176"/>
      <c r="J5" s="176"/>
      <c r="K5" s="176"/>
      <c r="L5" s="176"/>
      <c r="M5" s="176"/>
    </row>
    <row r="6" spans="1:14" ht="12.75" x14ac:dyDescent="0.2">
      <c r="A6" s="176"/>
      <c r="B6" s="176"/>
      <c r="C6" s="176"/>
      <c r="D6" s="176"/>
      <c r="E6" s="176"/>
      <c r="F6" s="176"/>
      <c r="G6" s="176"/>
      <c r="H6" s="176"/>
      <c r="I6" s="176"/>
      <c r="J6" s="176"/>
      <c r="K6" s="176"/>
      <c r="L6" s="176"/>
      <c r="M6" s="176"/>
    </row>
    <row r="7" spans="1:14" ht="12" thickBot="1" x14ac:dyDescent="0.25">
      <c r="A7" s="177" t="s">
        <v>139</v>
      </c>
      <c r="B7" s="177"/>
      <c r="C7" s="177"/>
      <c r="D7" s="177"/>
      <c r="E7" s="177"/>
      <c r="F7" s="177"/>
      <c r="G7" s="177"/>
      <c r="H7" s="177"/>
      <c r="I7" s="177"/>
      <c r="J7" s="177"/>
      <c r="K7" s="177"/>
      <c r="L7" s="177"/>
      <c r="M7" s="177"/>
    </row>
    <row r="8" spans="1:14" ht="12.75" thickTop="1" thickBot="1" x14ac:dyDescent="0.25">
      <c r="A8" s="178" t="s">
        <v>140</v>
      </c>
      <c r="B8" s="178"/>
      <c r="C8" s="178"/>
      <c r="D8" s="178"/>
      <c r="E8" s="178"/>
      <c r="F8" s="178"/>
      <c r="G8" s="178"/>
      <c r="H8" s="178"/>
      <c r="I8" s="178"/>
      <c r="J8" s="178"/>
      <c r="K8" s="178"/>
      <c r="L8" s="178"/>
      <c r="M8" s="178"/>
    </row>
    <row r="9" spans="1:14" ht="12.75" thickTop="1" thickBot="1" x14ac:dyDescent="0.25">
      <c r="A9" s="174" t="s">
        <v>141</v>
      </c>
      <c r="B9" s="174"/>
      <c r="C9" s="174"/>
      <c r="D9" s="174"/>
      <c r="E9" s="174"/>
      <c r="F9" s="174"/>
      <c r="G9" s="174"/>
      <c r="H9" s="174"/>
      <c r="I9" s="174"/>
      <c r="J9" s="174"/>
      <c r="K9" s="174"/>
      <c r="L9" s="174"/>
      <c r="M9" s="174"/>
      <c r="N9" s="174"/>
    </row>
    <row r="10" spans="1:14" ht="12" thickBot="1" x14ac:dyDescent="0.25">
      <c r="A10" s="3"/>
      <c r="B10" s="171" t="s">
        <v>98</v>
      </c>
      <c r="C10" s="172"/>
      <c r="D10" s="172"/>
      <c r="E10" s="172"/>
      <c r="F10" s="172"/>
      <c r="G10" s="172"/>
      <c r="H10" s="172"/>
      <c r="I10" s="172"/>
      <c r="J10" s="172"/>
      <c r="K10" s="172"/>
      <c r="L10" s="172"/>
      <c r="M10" s="173"/>
    </row>
    <row r="11" spans="1:14" ht="12" thickBot="1" x14ac:dyDescent="0.25">
      <c r="A11" s="5"/>
      <c r="B11" s="171" t="s">
        <v>99</v>
      </c>
      <c r="C11" s="172"/>
      <c r="D11" s="172"/>
      <c r="E11" s="172"/>
      <c r="F11" s="172"/>
      <c r="G11" s="173"/>
      <c r="H11" s="171" t="s">
        <v>100</v>
      </c>
      <c r="I11" s="172"/>
      <c r="J11" s="172"/>
      <c r="K11" s="172"/>
      <c r="L11" s="172"/>
      <c r="M11" s="173"/>
    </row>
    <row r="12" spans="1:14" ht="12" thickBot="1" x14ac:dyDescent="0.25">
      <c r="A12" s="5"/>
      <c r="B12" s="171" t="s">
        <v>101</v>
      </c>
      <c r="C12" s="172"/>
      <c r="D12" s="172"/>
      <c r="E12" s="172"/>
      <c r="F12" s="172"/>
      <c r="G12" s="173"/>
      <c r="H12" s="171" t="s">
        <v>101</v>
      </c>
      <c r="I12" s="172"/>
      <c r="J12" s="172"/>
      <c r="K12" s="172"/>
      <c r="L12" s="172"/>
      <c r="M12" s="173"/>
    </row>
    <row r="13" spans="1:14" ht="22.5" thickBot="1" x14ac:dyDescent="0.25">
      <c r="A13" s="26" t="s">
        <v>142</v>
      </c>
      <c r="B13" s="27" t="s">
        <v>143</v>
      </c>
      <c r="C13" s="27" t="s">
        <v>144</v>
      </c>
      <c r="D13" s="27" t="s">
        <v>145</v>
      </c>
      <c r="E13" s="27" t="s">
        <v>146</v>
      </c>
      <c r="F13" s="27" t="s">
        <v>147</v>
      </c>
      <c r="G13" s="27" t="s">
        <v>148</v>
      </c>
      <c r="H13" s="27" t="s">
        <v>143</v>
      </c>
      <c r="I13" s="27" t="s">
        <v>144</v>
      </c>
      <c r="J13" s="27" t="s">
        <v>145</v>
      </c>
      <c r="K13" s="27" t="s">
        <v>146</v>
      </c>
      <c r="L13" s="27" t="s">
        <v>147</v>
      </c>
      <c r="M13" s="28" t="s">
        <v>148</v>
      </c>
    </row>
    <row r="14" spans="1:14" ht="12" thickBot="1" x14ac:dyDescent="0.25">
      <c r="A14" s="29" t="s">
        <v>149</v>
      </c>
      <c r="B14" s="9"/>
      <c r="C14" s="9"/>
      <c r="D14" s="9"/>
      <c r="E14" s="30">
        <v>-18328187.5</v>
      </c>
      <c r="F14" s="30">
        <v>-177214.7</v>
      </c>
      <c r="G14" s="30">
        <v>-18505402.199999999</v>
      </c>
      <c r="H14" s="30">
        <v>-19420768.399999999</v>
      </c>
      <c r="I14" s="30">
        <v>-3242417.2</v>
      </c>
      <c r="J14" s="30">
        <v>-22663185.600000001</v>
      </c>
      <c r="K14" s="30">
        <v>-19420768.399999999</v>
      </c>
      <c r="L14" s="30">
        <v>-218480.8</v>
      </c>
      <c r="M14" s="31">
        <v>-19639249.300000001</v>
      </c>
    </row>
    <row r="15" spans="1:14" ht="12" thickBot="1" x14ac:dyDescent="0.25">
      <c r="A15" s="32" t="s">
        <v>150</v>
      </c>
      <c r="B15" s="9"/>
      <c r="C15" s="9"/>
      <c r="D15" s="9"/>
      <c r="E15" s="30">
        <v>-1902859.2</v>
      </c>
      <c r="F15" s="30">
        <v>-114186</v>
      </c>
      <c r="G15" s="30">
        <v>-2017045.1</v>
      </c>
      <c r="H15" s="30">
        <v>-2094046.4</v>
      </c>
      <c r="I15" s="30">
        <v>-289530.3</v>
      </c>
      <c r="J15" s="30">
        <v>-2383576.7000000002</v>
      </c>
      <c r="K15" s="30">
        <v>-2094046.4</v>
      </c>
      <c r="L15" s="30">
        <v>-147035.1</v>
      </c>
      <c r="M15" s="31">
        <v>-2241081.5</v>
      </c>
    </row>
    <row r="16" spans="1:14" ht="12" thickBot="1" x14ac:dyDescent="0.25">
      <c r="A16" s="33" t="s">
        <v>151</v>
      </c>
      <c r="B16" s="9"/>
      <c r="C16" s="9"/>
      <c r="D16" s="9"/>
      <c r="E16" s="30">
        <v>-1902859.2</v>
      </c>
      <c r="F16" s="30">
        <v>-114186</v>
      </c>
      <c r="G16" s="30">
        <v>-2017045.1</v>
      </c>
      <c r="H16" s="30">
        <v>-2094046.4</v>
      </c>
      <c r="I16" s="30">
        <v>-289530.3</v>
      </c>
      <c r="J16" s="30">
        <v>-2383576.7000000002</v>
      </c>
      <c r="K16" s="30">
        <v>-2094046.4</v>
      </c>
      <c r="L16" s="30">
        <v>-147035.1</v>
      </c>
      <c r="M16" s="31">
        <v>-2241081.5</v>
      </c>
    </row>
    <row r="17" spans="1:13" ht="12" thickBot="1" x14ac:dyDescent="0.25">
      <c r="A17" s="34" t="s">
        <v>152</v>
      </c>
      <c r="B17" s="9"/>
      <c r="C17" s="9"/>
      <c r="D17" s="9"/>
      <c r="E17" s="30">
        <v>-2190410.5</v>
      </c>
      <c r="F17" s="30">
        <v>0</v>
      </c>
      <c r="G17" s="30">
        <v>-2190410.5</v>
      </c>
      <c r="H17" s="30">
        <v>-2094046.4</v>
      </c>
      <c r="I17" s="30">
        <v>-3987.5</v>
      </c>
      <c r="J17" s="30">
        <v>-2098033.9</v>
      </c>
      <c r="K17" s="30">
        <v>-2094046.4</v>
      </c>
      <c r="L17" s="30">
        <v>0</v>
      </c>
      <c r="M17" s="31">
        <v>-2094046.4</v>
      </c>
    </row>
    <row r="18" spans="1:13" ht="12" thickBot="1" x14ac:dyDescent="0.25">
      <c r="A18" s="34" t="s">
        <v>153</v>
      </c>
      <c r="B18" s="9"/>
      <c r="C18" s="9"/>
      <c r="D18" s="9"/>
      <c r="E18" s="30">
        <v>287551.3</v>
      </c>
      <c r="F18" s="30">
        <v>0</v>
      </c>
      <c r="G18" s="30">
        <v>287551.3</v>
      </c>
      <c r="H18" s="30">
        <v>0</v>
      </c>
      <c r="I18" s="30">
        <v>-49768.6</v>
      </c>
      <c r="J18" s="30">
        <v>-49768.6</v>
      </c>
      <c r="K18" s="30">
        <v>0</v>
      </c>
      <c r="L18" s="30">
        <v>0</v>
      </c>
      <c r="M18" s="31">
        <v>0</v>
      </c>
    </row>
    <row r="19" spans="1:13" ht="12" thickBot="1" x14ac:dyDescent="0.25">
      <c r="A19" s="34" t="s">
        <v>154</v>
      </c>
      <c r="B19" s="9"/>
      <c r="C19" s="9"/>
      <c r="D19" s="9"/>
      <c r="E19" s="30">
        <v>0</v>
      </c>
      <c r="F19" s="30">
        <v>-114186</v>
      </c>
      <c r="G19" s="30">
        <v>-114186</v>
      </c>
      <c r="H19" s="30">
        <v>0</v>
      </c>
      <c r="I19" s="30">
        <v>-235774.2</v>
      </c>
      <c r="J19" s="30">
        <v>-235774.2</v>
      </c>
      <c r="K19" s="30">
        <v>0</v>
      </c>
      <c r="L19" s="30">
        <v>-147035.1</v>
      </c>
      <c r="M19" s="31">
        <v>-147035.1</v>
      </c>
    </row>
    <row r="20" spans="1:13" ht="12" thickBot="1" x14ac:dyDescent="0.25">
      <c r="A20" s="32" t="s">
        <v>155</v>
      </c>
      <c r="B20" s="9"/>
      <c r="C20" s="9"/>
      <c r="D20" s="9"/>
      <c r="E20" s="30">
        <v>-8871590.5</v>
      </c>
      <c r="F20" s="30">
        <v>-57242</v>
      </c>
      <c r="G20" s="30">
        <v>-8928832.5</v>
      </c>
      <c r="H20" s="30">
        <v>-9073557.3000000007</v>
      </c>
      <c r="I20" s="30">
        <v>141950.79999999999</v>
      </c>
      <c r="J20" s="30">
        <v>-8931606.5</v>
      </c>
      <c r="K20" s="30">
        <v>-9073557.3000000007</v>
      </c>
      <c r="L20" s="30">
        <v>-65659</v>
      </c>
      <c r="M20" s="31">
        <v>-9139216.3000000007</v>
      </c>
    </row>
    <row r="21" spans="1:13" ht="12" thickBot="1" x14ac:dyDescent="0.25">
      <c r="A21" s="33" t="s">
        <v>156</v>
      </c>
      <c r="B21" s="9"/>
      <c r="C21" s="9"/>
      <c r="D21" s="9"/>
      <c r="E21" s="30">
        <v>-8871590.5</v>
      </c>
      <c r="F21" s="30">
        <v>-57242</v>
      </c>
      <c r="G21" s="30">
        <v>-8928832.5</v>
      </c>
      <c r="H21" s="30">
        <v>-9073557.3000000007</v>
      </c>
      <c r="I21" s="30">
        <v>141950.79999999999</v>
      </c>
      <c r="J21" s="30">
        <v>-8931606.5</v>
      </c>
      <c r="K21" s="30">
        <v>-9073557.3000000007</v>
      </c>
      <c r="L21" s="30">
        <v>-65659</v>
      </c>
      <c r="M21" s="31">
        <v>-9139216.3000000007</v>
      </c>
    </row>
    <row r="22" spans="1:13" ht="12" thickBot="1" x14ac:dyDescent="0.25">
      <c r="A22" s="34" t="s">
        <v>157</v>
      </c>
      <c r="B22" s="9"/>
      <c r="C22" s="9"/>
      <c r="D22" s="9"/>
      <c r="E22" s="30">
        <v>-8871590.5</v>
      </c>
      <c r="F22" s="30">
        <v>-57242</v>
      </c>
      <c r="G22" s="30">
        <v>-8928832.5</v>
      </c>
      <c r="H22" s="30">
        <v>-9073557.3000000007</v>
      </c>
      <c r="I22" s="30">
        <v>141950.79999999999</v>
      </c>
      <c r="J22" s="30">
        <v>-8931606.5</v>
      </c>
      <c r="K22" s="30">
        <v>-9073557.3000000007</v>
      </c>
      <c r="L22" s="30">
        <v>-65659</v>
      </c>
      <c r="M22" s="31">
        <v>-9139216.3000000007</v>
      </c>
    </row>
    <row r="23" spans="1:13" ht="12" thickBot="1" x14ac:dyDescent="0.25">
      <c r="A23" s="32" t="s">
        <v>158</v>
      </c>
      <c r="B23" s="9"/>
      <c r="C23" s="9"/>
      <c r="D23" s="9"/>
      <c r="E23" s="30">
        <v>-7536194.7999999998</v>
      </c>
      <c r="F23" s="30">
        <v>-5786.7</v>
      </c>
      <c r="G23" s="30">
        <v>-7541981.5</v>
      </c>
      <c r="H23" s="30">
        <v>-8243940.2000000002</v>
      </c>
      <c r="I23" s="30">
        <v>-3102418.4</v>
      </c>
      <c r="J23" s="30">
        <v>-11346358.6</v>
      </c>
      <c r="K23" s="30">
        <v>-8243940.2000000002</v>
      </c>
      <c r="L23" s="30">
        <v>-5786.7</v>
      </c>
      <c r="M23" s="31">
        <v>-8249726.9000000004</v>
      </c>
    </row>
    <row r="24" spans="1:13" ht="12" thickBot="1" x14ac:dyDescent="0.25">
      <c r="A24" s="35" t="s">
        <v>159</v>
      </c>
      <c r="B24" s="19"/>
      <c r="C24" s="19"/>
      <c r="D24" s="19"/>
      <c r="E24" s="36">
        <v>-17543</v>
      </c>
      <c r="F24" s="36">
        <v>0</v>
      </c>
      <c r="G24" s="36">
        <v>-17543</v>
      </c>
      <c r="H24" s="36">
        <v>-9224.6</v>
      </c>
      <c r="I24" s="36">
        <v>7580.7</v>
      </c>
      <c r="J24" s="36">
        <v>-1643.9</v>
      </c>
      <c r="K24" s="36">
        <v>-9224.6</v>
      </c>
      <c r="L24" s="36">
        <v>0</v>
      </c>
      <c r="M24" s="37">
        <v>-9224.6</v>
      </c>
    </row>
    <row r="25" spans="1:13" x14ac:dyDescent="0.2">
      <c r="A25" s="20"/>
      <c r="B25" s="20"/>
    </row>
    <row r="26" spans="1:13" x14ac:dyDescent="0.2">
      <c r="A26" s="20"/>
      <c r="B26" s="20"/>
    </row>
    <row r="27" spans="1:13" x14ac:dyDescent="0.2">
      <c r="A27" s="20"/>
      <c r="B27" s="20"/>
    </row>
    <row r="28" spans="1:13" x14ac:dyDescent="0.2">
      <c r="A28" s="20"/>
      <c r="B28" s="20"/>
    </row>
    <row r="29" spans="1:13" x14ac:dyDescent="0.2">
      <c r="A29" s="20"/>
      <c r="B29" s="20"/>
    </row>
    <row r="30" spans="1:13" x14ac:dyDescent="0.2">
      <c r="A30" s="20"/>
      <c r="B30" s="20"/>
    </row>
  </sheetData>
  <mergeCells count="11">
    <mergeCell ref="A9:N9"/>
    <mergeCell ref="A1:M4"/>
    <mergeCell ref="A5:M5"/>
    <mergeCell ref="A6:M6"/>
    <mergeCell ref="A7:M7"/>
    <mergeCell ref="A8:M8"/>
    <mergeCell ref="B10:M10"/>
    <mergeCell ref="B11:G11"/>
    <mergeCell ref="H11:M11"/>
    <mergeCell ref="B12:G12"/>
    <mergeCell ref="H12:M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election activeCell="O34" sqref="O34"/>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filterMode="1"/>
  <dimension ref="A1:H84"/>
  <sheetViews>
    <sheetView workbookViewId="0">
      <pane ySplit="9" topLeftCell="A10" activePane="bottomLeft" state="frozen"/>
      <selection pane="bottomLeft" activeCell="C49" sqref="C49"/>
    </sheetView>
  </sheetViews>
  <sheetFormatPr defaultRowHeight="11.25" x14ac:dyDescent="0.2"/>
  <cols>
    <col min="1" max="1" width="84.42578125" style="1" customWidth="1"/>
    <col min="2" max="2" width="15" style="1" hidden="1" customWidth="1"/>
    <col min="3" max="4" width="11.5703125" style="1" bestFit="1" customWidth="1"/>
    <col min="5" max="5" width="11.5703125" style="1" hidden="1" customWidth="1"/>
    <col min="6" max="6" width="9.140625" style="1"/>
    <col min="7" max="7" width="10.5703125" style="1" bestFit="1" customWidth="1"/>
    <col min="8" max="16384" width="9.140625" style="1"/>
  </cols>
  <sheetData>
    <row r="1" spans="1:8" ht="12.75" x14ac:dyDescent="0.2">
      <c r="A1" s="176" t="s">
        <v>107</v>
      </c>
      <c r="B1" s="176"/>
      <c r="C1" s="176"/>
      <c r="D1" s="176"/>
      <c r="E1" s="176"/>
    </row>
    <row r="2" spans="1:8" ht="12.75" x14ac:dyDescent="0.2">
      <c r="A2" s="176"/>
      <c r="B2" s="176"/>
      <c r="C2" s="176"/>
      <c r="D2" s="176"/>
      <c r="E2" s="176"/>
    </row>
    <row r="3" spans="1:8" ht="12" thickBot="1" x14ac:dyDescent="0.25">
      <c r="A3" s="177" t="s">
        <v>108</v>
      </c>
      <c r="B3" s="177"/>
      <c r="C3" s="177"/>
      <c r="D3" s="177"/>
      <c r="E3" s="177"/>
    </row>
    <row r="4" spans="1:8" ht="12.75" thickTop="1" thickBot="1" x14ac:dyDescent="0.25">
      <c r="A4" s="178" t="s">
        <v>160</v>
      </c>
      <c r="B4" s="178"/>
      <c r="C4" s="178"/>
      <c r="D4" s="178"/>
      <c r="E4" s="178"/>
    </row>
    <row r="5" spans="1:8" ht="12.75" thickTop="1" thickBot="1" x14ac:dyDescent="0.25">
      <c r="A5" s="181" t="s">
        <v>109</v>
      </c>
      <c r="B5" s="181"/>
      <c r="C5" s="181"/>
      <c r="D5" s="181"/>
      <c r="E5" s="181"/>
    </row>
    <row r="6" spans="1:8" ht="12" thickBot="1" x14ac:dyDescent="0.25">
      <c r="A6" s="3"/>
      <c r="B6" s="179" t="s">
        <v>161</v>
      </c>
      <c r="C6" s="182"/>
      <c r="D6" s="182"/>
      <c r="E6" s="180"/>
    </row>
    <row r="7" spans="1:8" ht="12" thickBot="1" x14ac:dyDescent="0.25">
      <c r="A7" s="5"/>
      <c r="B7" s="179" t="s">
        <v>99</v>
      </c>
      <c r="C7" s="180"/>
      <c r="D7" s="179" t="s">
        <v>100</v>
      </c>
      <c r="E7" s="180"/>
    </row>
    <row r="8" spans="1:8" ht="12" thickBot="1" x14ac:dyDescent="0.25">
      <c r="A8" s="5"/>
      <c r="B8" s="179" t="s">
        <v>101</v>
      </c>
      <c r="C8" s="180"/>
      <c r="D8" s="179" t="s">
        <v>101</v>
      </c>
      <c r="E8" s="180"/>
    </row>
    <row r="9" spans="1:8" ht="12" thickBot="1" x14ac:dyDescent="0.25">
      <c r="A9" s="6" t="s">
        <v>107</v>
      </c>
      <c r="B9" s="7" t="s">
        <v>102</v>
      </c>
      <c r="C9" s="7" t="s">
        <v>103</v>
      </c>
      <c r="D9" s="21" t="s">
        <v>102</v>
      </c>
      <c r="E9" s="8" t="s">
        <v>103</v>
      </c>
      <c r="G9" s="1" t="s">
        <v>207</v>
      </c>
      <c r="H9" s="1" t="s">
        <v>82</v>
      </c>
    </row>
    <row r="10" spans="1:8" ht="12" hidden="1" thickBot="1" x14ac:dyDescent="0.25">
      <c r="A10" s="4" t="s">
        <v>110</v>
      </c>
      <c r="B10" s="9"/>
      <c r="C10" s="14">
        <v>0</v>
      </c>
      <c r="D10" s="14">
        <v>0</v>
      </c>
      <c r="E10" s="15">
        <v>0</v>
      </c>
    </row>
    <row r="11" spans="1:8" ht="12" hidden="1" thickBot="1" x14ac:dyDescent="0.25">
      <c r="A11" s="12" t="s">
        <v>111</v>
      </c>
      <c r="B11" s="9"/>
      <c r="C11" s="14">
        <v>18994630.600000001</v>
      </c>
      <c r="D11" s="14">
        <v>23148649.800000001</v>
      </c>
      <c r="E11" s="15">
        <v>20118001.899999999</v>
      </c>
    </row>
    <row r="12" spans="1:8" ht="12" hidden="1" thickBot="1" x14ac:dyDescent="0.25">
      <c r="A12" s="13" t="s">
        <v>112</v>
      </c>
      <c r="B12" s="9"/>
      <c r="C12" s="14">
        <v>21291878.899999999</v>
      </c>
      <c r="D12" s="14">
        <v>25389420.300000001</v>
      </c>
      <c r="E12" s="15">
        <v>22218837.699999999</v>
      </c>
    </row>
    <row r="13" spans="1:8" ht="12" hidden="1" thickBot="1" x14ac:dyDescent="0.25">
      <c r="A13" s="16" t="s">
        <v>113</v>
      </c>
      <c r="B13" s="9"/>
      <c r="C13" s="14">
        <v>2884978.5</v>
      </c>
      <c r="D13" s="14">
        <v>3332261.1</v>
      </c>
      <c r="E13" s="15">
        <v>3119063.7</v>
      </c>
    </row>
    <row r="14" spans="1:8" ht="12" hidden="1" thickBot="1" x14ac:dyDescent="0.25">
      <c r="A14" s="17" t="s">
        <v>114</v>
      </c>
      <c r="B14" s="9"/>
      <c r="C14" s="10">
        <v>-4653224.0999999996</v>
      </c>
      <c r="D14" s="10">
        <v>-1840991.7</v>
      </c>
      <c r="E14" s="11">
        <v>-1805767.7</v>
      </c>
    </row>
    <row r="15" spans="1:8" ht="12" hidden="1" thickBot="1" x14ac:dyDescent="0.25">
      <c r="A15" s="17" t="s">
        <v>115</v>
      </c>
      <c r="B15" s="9"/>
      <c r="C15" s="14">
        <v>7155636.7999999998</v>
      </c>
      <c r="D15" s="14">
        <v>4744682.5999999996</v>
      </c>
      <c r="E15" s="15">
        <v>4624461.3</v>
      </c>
    </row>
    <row r="16" spans="1:8" ht="12" hidden="1" thickBot="1" x14ac:dyDescent="0.25">
      <c r="A16" s="17" t="s">
        <v>116</v>
      </c>
      <c r="B16" s="9"/>
      <c r="C16" s="14">
        <v>382565.8</v>
      </c>
      <c r="D16" s="14">
        <v>428570.2</v>
      </c>
      <c r="E16" s="15">
        <v>300370.09999999998</v>
      </c>
    </row>
    <row r="17" spans="1:5" ht="12" hidden="1" thickBot="1" x14ac:dyDescent="0.25">
      <c r="A17" s="16" t="s">
        <v>117</v>
      </c>
      <c r="B17" s="9"/>
      <c r="C17" s="14">
        <v>18406900.399999999</v>
      </c>
      <c r="D17" s="14">
        <v>22057159.199999999</v>
      </c>
      <c r="E17" s="15">
        <v>19099774</v>
      </c>
    </row>
    <row r="18" spans="1:5" ht="12" hidden="1" thickBot="1" x14ac:dyDescent="0.25">
      <c r="A18" s="17" t="s">
        <v>118</v>
      </c>
      <c r="B18" s="9"/>
      <c r="C18" s="14">
        <v>2300</v>
      </c>
      <c r="D18" s="14">
        <v>1824.1</v>
      </c>
      <c r="E18" s="15">
        <v>2322.1999999999998</v>
      </c>
    </row>
    <row r="19" spans="1:5" ht="12" hidden="1" thickBot="1" x14ac:dyDescent="0.25">
      <c r="A19" s="17" t="s">
        <v>119</v>
      </c>
      <c r="B19" s="9"/>
      <c r="C19" s="14">
        <v>111656.1</v>
      </c>
      <c r="D19" s="14">
        <v>9735.9</v>
      </c>
      <c r="E19" s="15">
        <v>112336</v>
      </c>
    </row>
    <row r="20" spans="1:5" ht="12" hidden="1" thickBot="1" x14ac:dyDescent="0.25">
      <c r="A20" s="17" t="s">
        <v>120</v>
      </c>
      <c r="B20" s="9"/>
      <c r="C20" s="14">
        <v>18143414.199999999</v>
      </c>
      <c r="D20" s="14">
        <v>21845930.100000001</v>
      </c>
      <c r="E20" s="15">
        <v>18856044.600000001</v>
      </c>
    </row>
    <row r="21" spans="1:5" ht="12" hidden="1" thickBot="1" x14ac:dyDescent="0.25">
      <c r="A21" s="17" t="s">
        <v>121</v>
      </c>
      <c r="B21" s="9"/>
      <c r="C21" s="14">
        <v>1803</v>
      </c>
      <c r="D21" s="14">
        <v>282.10000000000002</v>
      </c>
      <c r="E21" s="15">
        <v>1802.9</v>
      </c>
    </row>
    <row r="22" spans="1:5" ht="12" hidden="1" thickBot="1" x14ac:dyDescent="0.25">
      <c r="A22" s="17" t="s">
        <v>122</v>
      </c>
      <c r="B22" s="9"/>
      <c r="C22" s="14">
        <v>32955</v>
      </c>
      <c r="D22" s="14">
        <v>91925.9</v>
      </c>
      <c r="E22" s="15">
        <v>32955</v>
      </c>
    </row>
    <row r="23" spans="1:5" ht="12" hidden="1" thickBot="1" x14ac:dyDescent="0.25">
      <c r="A23" s="17" t="s">
        <v>123</v>
      </c>
      <c r="B23" s="9"/>
      <c r="C23" s="14">
        <v>86395.6</v>
      </c>
      <c r="D23" s="14">
        <v>77971.899999999994</v>
      </c>
      <c r="E23" s="15">
        <v>59244.6</v>
      </c>
    </row>
    <row r="24" spans="1:5" ht="12" hidden="1" thickBot="1" x14ac:dyDescent="0.25">
      <c r="A24" s="17" t="s">
        <v>124</v>
      </c>
      <c r="B24" s="9"/>
      <c r="C24" s="14">
        <v>28376.5</v>
      </c>
      <c r="D24" s="14">
        <v>29489.200000000001</v>
      </c>
      <c r="E24" s="15">
        <v>35068.800000000003</v>
      </c>
    </row>
    <row r="25" spans="1:5" ht="12" hidden="1" thickBot="1" x14ac:dyDescent="0.25">
      <c r="A25" s="13" t="s">
        <v>125</v>
      </c>
      <c r="B25" s="9"/>
      <c r="C25" s="10">
        <v>-2297248.2999999998</v>
      </c>
      <c r="D25" s="10">
        <v>-2240770.5</v>
      </c>
      <c r="E25" s="11">
        <v>-2100835.7999999998</v>
      </c>
    </row>
    <row r="26" spans="1:5" ht="12" hidden="1" thickBot="1" x14ac:dyDescent="0.25">
      <c r="A26" s="16" t="s">
        <v>126</v>
      </c>
      <c r="B26" s="9"/>
      <c r="C26" s="10">
        <v>-2297248.2999999998</v>
      </c>
      <c r="D26" s="10">
        <v>-2240770.5</v>
      </c>
      <c r="E26" s="11">
        <v>-2100835.7999999998</v>
      </c>
    </row>
    <row r="27" spans="1:5" ht="12" hidden="1" thickBot="1" x14ac:dyDescent="0.25">
      <c r="A27" s="17" t="s">
        <v>127</v>
      </c>
      <c r="B27" s="9"/>
      <c r="C27" s="10">
        <v>-598557.80000000005</v>
      </c>
      <c r="D27" s="10">
        <v>-474120.7</v>
      </c>
      <c r="E27" s="11">
        <v>-378740.3</v>
      </c>
    </row>
    <row r="28" spans="1:5" ht="12" hidden="1" thickBot="1" x14ac:dyDescent="0.25">
      <c r="A28" s="17" t="s">
        <v>128</v>
      </c>
      <c r="B28" s="9"/>
      <c r="C28" s="10">
        <v>-197267.8</v>
      </c>
      <c r="D28" s="10">
        <v>-196160.4</v>
      </c>
      <c r="E28" s="11">
        <v>-208850.1</v>
      </c>
    </row>
    <row r="29" spans="1:5" ht="12" hidden="1" thickBot="1" x14ac:dyDescent="0.25">
      <c r="A29" s="17" t="s">
        <v>129</v>
      </c>
      <c r="B29" s="9"/>
      <c r="C29" s="10">
        <v>-1501422.7</v>
      </c>
      <c r="D29" s="10">
        <v>-1570489.5</v>
      </c>
      <c r="E29" s="11">
        <v>-1513245.4</v>
      </c>
    </row>
    <row r="30" spans="1:5" ht="12" hidden="1" thickBot="1" x14ac:dyDescent="0.25">
      <c r="A30" s="12" t="s">
        <v>130</v>
      </c>
      <c r="B30" s="9"/>
      <c r="C30" s="10">
        <v>-18994630.600000001</v>
      </c>
      <c r="D30" s="10">
        <v>-23148649.800000001</v>
      </c>
      <c r="E30" s="11">
        <v>-20118001.899999999</v>
      </c>
    </row>
    <row r="31" spans="1:5" ht="12" hidden="1" thickBot="1" x14ac:dyDescent="0.25">
      <c r="A31" s="13" t="s">
        <v>131</v>
      </c>
      <c r="B31" s="9"/>
      <c r="C31" s="10">
        <v>-18994630.600000001</v>
      </c>
      <c r="D31" s="10">
        <v>-23148649.800000001</v>
      </c>
      <c r="E31" s="11">
        <v>-20118001.899999999</v>
      </c>
    </row>
    <row r="32" spans="1:5" ht="12" hidden="1" thickBot="1" x14ac:dyDescent="0.25">
      <c r="A32" s="16" t="s">
        <v>132</v>
      </c>
      <c r="B32" s="9"/>
      <c r="C32" s="10">
        <v>-18994630.600000001</v>
      </c>
      <c r="D32" s="10">
        <v>-23148649.800000001</v>
      </c>
      <c r="E32" s="11">
        <v>-20118001.899999999</v>
      </c>
    </row>
    <row r="33" spans="1:5" ht="12" hidden="1" thickBot="1" x14ac:dyDescent="0.25">
      <c r="A33" s="17" t="s">
        <v>133</v>
      </c>
      <c r="B33" s="9"/>
      <c r="C33" s="10">
        <v>-2024485.9</v>
      </c>
      <c r="D33" s="10">
        <v>-2398438.2999999998</v>
      </c>
      <c r="E33" s="11">
        <v>-2253142.7999999998</v>
      </c>
    </row>
    <row r="34" spans="1:5" ht="12" hidden="1" thickBot="1" x14ac:dyDescent="0.25">
      <c r="A34" s="39" t="s">
        <v>162</v>
      </c>
      <c r="B34" s="9"/>
      <c r="C34" s="10">
        <v>-1910249.9</v>
      </c>
      <c r="D34" s="10">
        <v>-2159813.7999999998</v>
      </c>
      <c r="E34" s="11">
        <v>-2106057.7000000002</v>
      </c>
    </row>
    <row r="35" spans="1:5" ht="12" hidden="1" thickBot="1" x14ac:dyDescent="0.25">
      <c r="A35" s="40" t="s">
        <v>163</v>
      </c>
      <c r="B35" s="9"/>
      <c r="C35" s="10">
        <v>-1910249.9</v>
      </c>
      <c r="D35" s="10">
        <v>-2159813.7999999998</v>
      </c>
      <c r="E35" s="11">
        <v>-2106057.7000000002</v>
      </c>
    </row>
    <row r="36" spans="1:5" ht="12" hidden="1" thickBot="1" x14ac:dyDescent="0.25">
      <c r="A36" s="41" t="s">
        <v>164</v>
      </c>
      <c r="B36" s="9"/>
      <c r="C36" s="10">
        <v>-1910249.9</v>
      </c>
      <c r="D36" s="10">
        <v>-2159813.7999999998</v>
      </c>
      <c r="E36" s="11">
        <v>-2106057.7000000002</v>
      </c>
    </row>
    <row r="37" spans="1:5" ht="12" thickBot="1" x14ac:dyDescent="0.25">
      <c r="A37" s="52" t="s">
        <v>165</v>
      </c>
      <c r="B37" s="53"/>
      <c r="C37" s="54">
        <v>-2197801.2000000002</v>
      </c>
      <c r="D37" s="54">
        <v>-2108066.7000000002</v>
      </c>
      <c r="E37" s="55">
        <v>-2106057.7000000002</v>
      </c>
    </row>
    <row r="38" spans="1:5" ht="12" thickBot="1" x14ac:dyDescent="0.25">
      <c r="A38" s="52" t="s">
        <v>166</v>
      </c>
      <c r="B38" s="53"/>
      <c r="C38" s="56">
        <v>287551.3</v>
      </c>
      <c r="D38" s="54">
        <v>-49768.6</v>
      </c>
      <c r="E38" s="57">
        <v>0</v>
      </c>
    </row>
    <row r="39" spans="1:5" ht="12" thickBot="1" x14ac:dyDescent="0.25">
      <c r="A39" s="52" t="s">
        <v>167</v>
      </c>
      <c r="B39" s="53"/>
      <c r="C39" s="53"/>
      <c r="D39" s="54">
        <v>-1978.5</v>
      </c>
      <c r="E39" s="58"/>
    </row>
    <row r="40" spans="1:5" ht="12" thickBot="1" x14ac:dyDescent="0.25">
      <c r="A40" s="52" t="s">
        <v>168</v>
      </c>
      <c r="B40" s="53"/>
      <c r="C40" s="53"/>
      <c r="D40" s="56">
        <v>0</v>
      </c>
      <c r="E40" s="58"/>
    </row>
    <row r="41" spans="1:5" ht="12" hidden="1" thickBot="1" x14ac:dyDescent="0.25">
      <c r="A41" s="39" t="s">
        <v>169</v>
      </c>
      <c r="B41" s="9"/>
      <c r="C41" s="10">
        <v>-114236</v>
      </c>
      <c r="D41" s="10">
        <v>-238624.5</v>
      </c>
      <c r="E41" s="11">
        <v>-147085.1</v>
      </c>
    </row>
    <row r="42" spans="1:5" ht="12" hidden="1" thickBot="1" x14ac:dyDescent="0.25">
      <c r="A42" s="40" t="s">
        <v>170</v>
      </c>
      <c r="B42" s="9"/>
      <c r="C42" s="10">
        <v>-114236</v>
      </c>
      <c r="D42" s="10">
        <v>-238624.5</v>
      </c>
      <c r="E42" s="11">
        <v>-147085.1</v>
      </c>
    </row>
    <row r="43" spans="1:5" ht="12" hidden="1" thickBot="1" x14ac:dyDescent="0.25">
      <c r="A43" s="41" t="s">
        <v>171</v>
      </c>
      <c r="B43" s="9"/>
      <c r="C43" s="10">
        <v>-114236</v>
      </c>
      <c r="D43" s="10">
        <v>-238624.5</v>
      </c>
      <c r="E43" s="11">
        <v>-147085.1</v>
      </c>
    </row>
    <row r="44" spans="1:5" ht="12" hidden="1" thickBot="1" x14ac:dyDescent="0.25">
      <c r="A44" s="17" t="s">
        <v>134</v>
      </c>
      <c r="B44" s="9"/>
      <c r="C44" s="10">
        <v>-7559524.5</v>
      </c>
      <c r="D44" s="10">
        <v>-11348002.5</v>
      </c>
      <c r="E44" s="11">
        <v>-8258951.5</v>
      </c>
    </row>
    <row r="45" spans="1:5" ht="12" hidden="1" thickBot="1" x14ac:dyDescent="0.25">
      <c r="A45" s="39" t="s">
        <v>172</v>
      </c>
      <c r="B45" s="9"/>
      <c r="C45" s="10">
        <v>-7559524.5</v>
      </c>
      <c r="D45" s="10">
        <v>-11348002.5</v>
      </c>
      <c r="E45" s="11">
        <v>-8258951.5</v>
      </c>
    </row>
    <row r="46" spans="1:5" ht="12" hidden="1" thickBot="1" x14ac:dyDescent="0.25">
      <c r="A46" s="40" t="s">
        <v>173</v>
      </c>
      <c r="B46" s="9"/>
      <c r="C46" s="10">
        <v>-7541981.5</v>
      </c>
      <c r="D46" s="10">
        <v>-11346358.6</v>
      </c>
      <c r="E46" s="11">
        <v>-8249726.9000000004</v>
      </c>
    </row>
    <row r="47" spans="1:5" ht="12" hidden="1" thickBot="1" x14ac:dyDescent="0.25">
      <c r="A47" s="41" t="s">
        <v>174</v>
      </c>
      <c r="B47" s="9"/>
      <c r="C47" s="10">
        <v>-7541981.5</v>
      </c>
      <c r="D47" s="10">
        <v>-11346358.6</v>
      </c>
      <c r="E47" s="11">
        <v>-8249726.9000000004</v>
      </c>
    </row>
    <row r="48" spans="1:5" ht="12" thickBot="1" x14ac:dyDescent="0.25">
      <c r="A48" s="59" t="s">
        <v>175</v>
      </c>
      <c r="B48" s="60"/>
      <c r="C48" s="61">
        <v>-4614611.7</v>
      </c>
      <c r="D48" s="61">
        <v>-6859266.2000000002</v>
      </c>
      <c r="E48" s="62">
        <v>-5444275.7000000002</v>
      </c>
    </row>
    <row r="49" spans="1:5" ht="21.75" thickBot="1" x14ac:dyDescent="0.25">
      <c r="A49" s="59" t="s">
        <v>176</v>
      </c>
      <c r="B49" s="60"/>
      <c r="C49" s="60"/>
      <c r="D49" s="63">
        <v>0</v>
      </c>
      <c r="E49" s="64"/>
    </row>
    <row r="50" spans="1:5" ht="12" thickBot="1" x14ac:dyDescent="0.25">
      <c r="A50" s="59" t="s">
        <v>177</v>
      </c>
      <c r="B50" s="60"/>
      <c r="C50" s="61">
        <v>-2916391.8</v>
      </c>
      <c r="D50" s="61">
        <v>-4484237</v>
      </c>
      <c r="E50" s="62">
        <v>-2794861.4</v>
      </c>
    </row>
    <row r="51" spans="1:5" ht="21.75" thickBot="1" x14ac:dyDescent="0.25">
      <c r="A51" s="59" t="s">
        <v>178</v>
      </c>
      <c r="B51" s="60"/>
      <c r="C51" s="60"/>
      <c r="D51" s="63">
        <v>0</v>
      </c>
      <c r="E51" s="64"/>
    </row>
    <row r="52" spans="1:5" ht="12" thickBot="1" x14ac:dyDescent="0.25">
      <c r="A52" s="59" t="s">
        <v>179</v>
      </c>
      <c r="B52" s="60"/>
      <c r="C52" s="61">
        <v>-3168</v>
      </c>
      <c r="D52" s="61">
        <v>-2753.6</v>
      </c>
      <c r="E52" s="62">
        <v>-3168</v>
      </c>
    </row>
    <row r="53" spans="1:5" ht="21.75" thickBot="1" x14ac:dyDescent="0.25">
      <c r="A53" s="59" t="s">
        <v>180</v>
      </c>
      <c r="B53" s="60"/>
      <c r="C53" s="60"/>
      <c r="D53" s="63">
        <v>0</v>
      </c>
      <c r="E53" s="65">
        <v>388</v>
      </c>
    </row>
    <row r="54" spans="1:5" ht="12" thickBot="1" x14ac:dyDescent="0.25">
      <c r="A54" s="59" t="s">
        <v>181</v>
      </c>
      <c r="B54" s="60"/>
      <c r="C54" s="61">
        <v>-102</v>
      </c>
      <c r="D54" s="61">
        <v>-101.8</v>
      </c>
      <c r="E54" s="62">
        <v>-101.8</v>
      </c>
    </row>
    <row r="55" spans="1:5" ht="12" thickBot="1" x14ac:dyDescent="0.25">
      <c r="A55" s="59" t="s">
        <v>182</v>
      </c>
      <c r="B55" s="60"/>
      <c r="C55" s="61">
        <v>-7708</v>
      </c>
      <c r="D55" s="60"/>
      <c r="E55" s="62">
        <v>-7708</v>
      </c>
    </row>
    <row r="56" spans="1:5" ht="12" hidden="1" thickBot="1" x14ac:dyDescent="0.25">
      <c r="A56" s="40" t="s">
        <v>183</v>
      </c>
      <c r="B56" s="9"/>
      <c r="C56" s="9"/>
      <c r="D56" s="10">
        <v>-265.2</v>
      </c>
      <c r="E56" s="18"/>
    </row>
    <row r="57" spans="1:5" ht="12" hidden="1" thickBot="1" x14ac:dyDescent="0.25">
      <c r="A57" s="41" t="s">
        <v>184</v>
      </c>
      <c r="B57" s="9"/>
      <c r="C57" s="9"/>
      <c r="D57" s="10">
        <v>-265.2</v>
      </c>
      <c r="E57" s="18"/>
    </row>
    <row r="58" spans="1:5" ht="12" thickBot="1" x14ac:dyDescent="0.25">
      <c r="A58" s="59" t="s">
        <v>185</v>
      </c>
      <c r="B58" s="60"/>
      <c r="C58" s="60"/>
      <c r="D58" s="61">
        <v>-265.2</v>
      </c>
      <c r="E58" s="64"/>
    </row>
    <row r="59" spans="1:5" ht="12" hidden="1" thickBot="1" x14ac:dyDescent="0.25">
      <c r="A59" s="40" t="s">
        <v>186</v>
      </c>
      <c r="B59" s="9"/>
      <c r="C59" s="10">
        <v>-17543</v>
      </c>
      <c r="D59" s="10">
        <v>-1378.7</v>
      </c>
      <c r="E59" s="11">
        <v>-9224.6</v>
      </c>
    </row>
    <row r="60" spans="1:5" ht="12" hidden="1" thickBot="1" x14ac:dyDescent="0.25">
      <c r="A60" s="41" t="s">
        <v>187</v>
      </c>
      <c r="B60" s="9"/>
      <c r="C60" s="10">
        <v>-17543</v>
      </c>
      <c r="D60" s="10">
        <v>-1378.7</v>
      </c>
      <c r="E60" s="11">
        <v>-9224.6</v>
      </c>
    </row>
    <row r="61" spans="1:5" ht="12" thickBot="1" x14ac:dyDescent="0.25">
      <c r="A61" s="59" t="s">
        <v>188</v>
      </c>
      <c r="B61" s="60"/>
      <c r="C61" s="61">
        <v>-17543</v>
      </c>
      <c r="D61" s="61">
        <v>-1378.7</v>
      </c>
      <c r="E61" s="62">
        <v>-9224.6</v>
      </c>
    </row>
    <row r="62" spans="1:5" ht="12" hidden="1" thickBot="1" x14ac:dyDescent="0.25">
      <c r="A62" s="17" t="s">
        <v>135</v>
      </c>
      <c r="B62" s="9"/>
      <c r="C62" s="10">
        <v>-9410620.1999999993</v>
      </c>
      <c r="D62" s="10">
        <v>-9402209</v>
      </c>
      <c r="E62" s="11">
        <v>-9605907.5</v>
      </c>
    </row>
    <row r="63" spans="1:5" ht="12" hidden="1" thickBot="1" x14ac:dyDescent="0.25">
      <c r="A63" s="39" t="s">
        <v>189</v>
      </c>
      <c r="B63" s="9"/>
      <c r="C63" s="10">
        <v>-9410620.1999999993</v>
      </c>
      <c r="D63" s="10">
        <v>-9402209</v>
      </c>
      <c r="E63" s="11">
        <v>-9605907.5</v>
      </c>
    </row>
    <row r="64" spans="1:5" ht="12" hidden="1" thickBot="1" x14ac:dyDescent="0.25">
      <c r="A64" s="40" t="s">
        <v>190</v>
      </c>
      <c r="B64" s="9"/>
      <c r="C64" s="10">
        <v>-9433526.1999999993</v>
      </c>
      <c r="D64" s="10">
        <v>-9425115</v>
      </c>
      <c r="E64" s="11">
        <v>-9628813.5</v>
      </c>
    </row>
    <row r="65" spans="1:8" ht="12" hidden="1" thickBot="1" x14ac:dyDescent="0.25">
      <c r="A65" s="41" t="s">
        <v>191</v>
      </c>
      <c r="B65" s="9"/>
      <c r="C65" s="10">
        <v>-9433526.1999999993</v>
      </c>
      <c r="D65" s="10">
        <v>-9425115</v>
      </c>
      <c r="E65" s="11">
        <v>-9628813.5</v>
      </c>
    </row>
    <row r="66" spans="1:8" ht="12" thickBot="1" x14ac:dyDescent="0.25">
      <c r="A66" s="45" t="s">
        <v>192</v>
      </c>
      <c r="B66" s="24"/>
      <c r="C66" s="43">
        <v>-9314298.1999999993</v>
      </c>
      <c r="D66" s="43">
        <v>-9563154.5</v>
      </c>
      <c r="E66" s="46">
        <v>-9563154.5</v>
      </c>
      <c r="G66" s="66">
        <v>-9531941.5</v>
      </c>
      <c r="H66" s="67">
        <f>D66-G66</f>
        <v>-31213</v>
      </c>
    </row>
    <row r="67" spans="1:8" ht="12" thickBot="1" x14ac:dyDescent="0.25">
      <c r="A67" s="45" t="s">
        <v>193</v>
      </c>
      <c r="B67" s="24"/>
      <c r="C67" s="44">
        <v>0</v>
      </c>
      <c r="D67" s="44">
        <v>0</v>
      </c>
      <c r="E67" s="47">
        <v>0</v>
      </c>
    </row>
    <row r="68" spans="1:8" ht="12" thickBot="1" x14ac:dyDescent="0.25">
      <c r="A68" s="45" t="s">
        <v>194</v>
      </c>
      <c r="B68" s="24"/>
      <c r="C68" s="22">
        <v>-10184</v>
      </c>
      <c r="D68" s="23">
        <v>0</v>
      </c>
      <c r="E68" s="47">
        <v>0</v>
      </c>
    </row>
    <row r="69" spans="1:8" ht="12" thickBot="1" x14ac:dyDescent="0.25">
      <c r="A69" s="45" t="s">
        <v>195</v>
      </c>
      <c r="B69" s="24"/>
      <c r="C69" s="22">
        <v>-109044</v>
      </c>
      <c r="D69" s="22">
        <v>-3469.1</v>
      </c>
      <c r="E69" s="46">
        <v>-65659</v>
      </c>
    </row>
    <row r="70" spans="1:8" ht="12" thickBot="1" x14ac:dyDescent="0.25">
      <c r="A70" s="45" t="s">
        <v>196</v>
      </c>
      <c r="B70" s="24"/>
      <c r="C70" s="24"/>
      <c r="D70" s="23">
        <v>0</v>
      </c>
      <c r="E70" s="48"/>
    </row>
    <row r="71" spans="1:8" ht="12" thickBot="1" x14ac:dyDescent="0.25">
      <c r="A71" s="45" t="s">
        <v>197</v>
      </c>
      <c r="B71" s="24"/>
      <c r="C71" s="22">
        <v>0</v>
      </c>
      <c r="D71" s="22">
        <v>-125229.1</v>
      </c>
      <c r="E71" s="46">
        <v>0</v>
      </c>
    </row>
    <row r="72" spans="1:8" ht="12" thickBot="1" x14ac:dyDescent="0.25">
      <c r="A72" s="45" t="s">
        <v>198</v>
      </c>
      <c r="B72" s="24"/>
      <c r="C72" s="23">
        <v>0</v>
      </c>
      <c r="D72" s="23">
        <v>36237.199999999997</v>
      </c>
      <c r="E72" s="47">
        <v>0</v>
      </c>
    </row>
    <row r="73" spans="1:8" ht="12" thickBot="1" x14ac:dyDescent="0.25">
      <c r="A73" s="45" t="s">
        <v>199</v>
      </c>
      <c r="B73" s="24"/>
      <c r="C73" s="22">
        <v>-50</v>
      </c>
      <c r="D73" s="23">
        <v>133424.6</v>
      </c>
      <c r="E73" s="46">
        <v>-25</v>
      </c>
    </row>
    <row r="74" spans="1:8" ht="12" thickBot="1" x14ac:dyDescent="0.25">
      <c r="A74" s="45" t="s">
        <v>200</v>
      </c>
      <c r="B74" s="24"/>
      <c r="C74" s="23">
        <v>50</v>
      </c>
      <c r="D74" s="22">
        <v>-36237.199999999997</v>
      </c>
      <c r="E74" s="47">
        <v>25</v>
      </c>
    </row>
    <row r="75" spans="1:8" ht="12" thickBot="1" x14ac:dyDescent="0.25">
      <c r="A75" s="45" t="s">
        <v>201</v>
      </c>
      <c r="B75" s="24"/>
      <c r="C75" s="24"/>
      <c r="D75" s="23">
        <v>133313.1</v>
      </c>
      <c r="E75" s="48"/>
    </row>
    <row r="76" spans="1:8" ht="12" hidden="1" thickBot="1" x14ac:dyDescent="0.25">
      <c r="A76" s="40" t="s">
        <v>202</v>
      </c>
      <c r="B76" s="9"/>
      <c r="C76" s="14">
        <v>22906</v>
      </c>
      <c r="D76" s="14">
        <v>22906</v>
      </c>
      <c r="E76" s="15">
        <v>22906</v>
      </c>
    </row>
    <row r="77" spans="1:8" ht="12" hidden="1" thickBot="1" x14ac:dyDescent="0.25">
      <c r="A77" s="41" t="s">
        <v>203</v>
      </c>
      <c r="B77" s="9"/>
      <c r="C77" s="14">
        <v>22906</v>
      </c>
      <c r="D77" s="14">
        <v>22906</v>
      </c>
      <c r="E77" s="15">
        <v>22906</v>
      </c>
    </row>
    <row r="78" spans="1:8" ht="21.75" thickBot="1" x14ac:dyDescent="0.25">
      <c r="A78" s="45" t="s">
        <v>204</v>
      </c>
      <c r="B78" s="24"/>
      <c r="C78" s="44">
        <v>22906</v>
      </c>
      <c r="D78" s="44">
        <v>22906</v>
      </c>
      <c r="E78" s="47">
        <v>22906</v>
      </c>
    </row>
    <row r="79" spans="1:8" ht="12" thickBot="1" x14ac:dyDescent="0.25">
      <c r="A79" s="49" t="s">
        <v>205</v>
      </c>
      <c r="B79" s="50"/>
      <c r="C79" s="50"/>
      <c r="D79" s="25">
        <v>0</v>
      </c>
      <c r="E79" s="51"/>
    </row>
    <row r="80" spans="1:8" ht="56.25" hidden="1" x14ac:dyDescent="0.2">
      <c r="A80" s="38"/>
      <c r="B80" s="42" t="s">
        <v>206</v>
      </c>
    </row>
    <row r="81" spans="1:2" ht="45" hidden="1" x14ac:dyDescent="0.2">
      <c r="A81" s="38" t="s">
        <v>104</v>
      </c>
      <c r="B81" s="42" t="s">
        <v>105</v>
      </c>
    </row>
    <row r="82" spans="1:2" ht="22.5" hidden="1" x14ac:dyDescent="0.2">
      <c r="A82" s="38" t="s">
        <v>104</v>
      </c>
      <c r="B82" s="42" t="s">
        <v>106</v>
      </c>
    </row>
    <row r="83" spans="1:2" ht="78.75" hidden="1" x14ac:dyDescent="0.2">
      <c r="A83" s="38" t="s">
        <v>104</v>
      </c>
      <c r="B83" s="42" t="s">
        <v>136</v>
      </c>
    </row>
    <row r="84" spans="1:2" ht="67.5" hidden="1" x14ac:dyDescent="0.2">
      <c r="A84" s="38" t="s">
        <v>104</v>
      </c>
      <c r="B84" s="42" t="s">
        <v>137</v>
      </c>
    </row>
  </sheetData>
  <autoFilter ref="A9:E84">
    <filterColumn colId="0">
      <colorFilter dxfId="0"/>
    </filterColumn>
  </autoFilter>
  <mergeCells count="10">
    <mergeCell ref="B7:C7"/>
    <mergeCell ref="D7:E7"/>
    <mergeCell ref="B8:C8"/>
    <mergeCell ref="D8:E8"/>
    <mergeCell ref="A1:E1"/>
    <mergeCell ref="A2:E2"/>
    <mergeCell ref="A3:E3"/>
    <mergeCell ref="A4:E4"/>
    <mergeCell ref="A5:E5"/>
    <mergeCell ref="B6:E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93</Value>
      <Value>94</Value>
      <Value>107</Value>
    </TaxCatchAll>
    <DEECD_Publisher xmlns="http://schemas.microsoft.com/sharepoint/v3">Department of Education and Training</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f1e22bdf-3d18-4ee3-a232-8974cf02f396</TermId>
        </TermInfo>
      </Terms>
    </a319977fc8504e09982f090ae1d7c602>
    <DEECD_Expired xmlns="http://schemas.microsoft.com/sharepoint/v3">false</DEECD_Expired>
    <DEECD_Keywords xmlns="http://schemas.microsoft.com/sharepoint/v3">Budget portfolio outcomes, DET Budget outcomes, 2016-2017 DET budget portofolio outcomes</DEECD_Keywords>
    <PublishingExpirationDate xmlns="http://schemas.microsoft.com/sharepoint/v3" xsi:nil="true"/>
    <DEECD_Description xmlns="http://schemas.microsoft.com/sharepoint/v3"> 
 2016-17 Annual report budget portfolio outcomes  </DEECD_Description>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T_EDRMS_Date xmlns="http://schemas.microsoft.com/Sharepoint/v3" xsi:nil="true"/>
    <DET_EDRMS_Author xmlns="http://schemas.microsoft.com/Sharepoint/v3" xsi:nil="true"/>
    <DET_EDRMS_Category xmlns="http://schemas.microsoft.com/Sharepoint/v3" xsi:nil="true"/>
    <DET_EDRMS_SecClassTaxHTField0 xmlns="http://schemas.microsoft.com/Sharepoint/v3">
      <Terms xmlns="http://schemas.microsoft.com/office/infopath/2007/PartnerControls"/>
    </DET_EDRMS_SecClassTaxHTField0>
    <DET_EDRMS_BusUnitTaxHTField0 xmlns="http://schemas.microsoft.com/Sharepoint/v3">
      <Terms xmlns="http://schemas.microsoft.com/office/infopath/2007/PartnerControls"/>
    </DET_EDRMS_BusUnitTaxHTField0>
    <TaxCatchAll xmlns="1966e606-8b69-4075-9ef8-a409e80aaa70">
      <Value>20</Value>
    </TaxCatchAll>
    <PublishingContactName xmlns="http://schemas.microsoft.com/sharepoint/v3" xsi:nil="true"/>
    <DET_EDRMS_Description xmlns="http://schemas.microsoft.com/Sharepoint/v3" xsi:nil="true"/>
    <DET_EDRMS_RCSTaxHTField0 xmlns="http://schemas.microsoft.com/Sharepoint/v3">
      <Terms xmlns="http://schemas.microsoft.com/office/infopath/2007/PartnerControls">
        <TermInfo xmlns="http://schemas.microsoft.com/office/infopath/2007/PartnerControls">
          <TermName xmlns="http://schemas.microsoft.com/office/infopath/2007/PartnerControls">1.2.2 Project Documentation</TermName>
          <TermId xmlns="http://schemas.microsoft.com/office/infopath/2007/PartnerControls">a3ce4c3c-7960-4756-834e-8cbbf9028802</TermId>
        </TermInfo>
      </Terms>
    </DET_EDRMS_RCSTaxHTField0>
  </documentManagement>
</p:properties>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938623-C8A0-4311-B1E2-0A9B6D89AAE0}"/>
</file>

<file path=customXml/itemProps2.xml><?xml version="1.0" encoding="utf-8"?>
<ds:datastoreItem xmlns:ds="http://schemas.openxmlformats.org/officeDocument/2006/customXml" ds:itemID="{BA2063CC-6B55-43E4-8E13-9F7ACF66E010}"/>
</file>

<file path=customXml/itemProps3.xml><?xml version="1.0" encoding="utf-8"?>
<ds:datastoreItem xmlns:ds="http://schemas.openxmlformats.org/officeDocument/2006/customXml" ds:itemID="{D9938623-C8A0-4311-B1E2-0A9B6D89AAE0}">
  <ds:schemaRefs>
    <ds:schemaRef ds:uri="http://schemas.microsoft.com/sharepoint/v3"/>
    <ds:schemaRef ds:uri="1966e606-8b69-4075-9ef8-a409e80aaa7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microsoft.com/Sharepoint/v3"/>
    <ds:schemaRef ds:uri="http://www.w3.org/XML/1998/namespace"/>
    <ds:schemaRef ds:uri="http://purl.org/dc/elements/1.1/"/>
  </ds:schemaRefs>
</ds:datastoreItem>
</file>

<file path=customXml/itemProps4.xml><?xml version="1.0" encoding="utf-8"?>
<ds:datastoreItem xmlns:ds="http://schemas.openxmlformats.org/officeDocument/2006/customXml" ds:itemID="{FFD08AA3-5DAD-4904-AAC5-B06D0E3FC8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BP5 Statements 2016-17</vt:lpstr>
      <vt:lpstr>SRIMS EQ E601</vt:lpstr>
      <vt:lpstr>US</vt:lpstr>
      <vt:lpstr>EQ Breakdown E601</vt:lpstr>
      <vt:lpstr>'BP5 Statements 2016-17'!Print_Area</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 2016-17 Budget portfolio outcomes </dc:title>
  <dc:creator>Loughnan, Debra D</dc:creator>
  <cp:lastModifiedBy>Caruso, Isabella I</cp:lastModifiedBy>
  <cp:lastPrinted>2017-09-01T05:27:02Z</cp:lastPrinted>
  <dcterms:created xsi:type="dcterms:W3CDTF">2016-08-04T06:16:03Z</dcterms:created>
  <dcterms:modified xsi:type="dcterms:W3CDTF">2017-10-17T21:41:07Z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T_EDRMS_RCS">
    <vt:lpwstr>20;#1.2.2 Project Documentation|a3ce4c3c-7960-4756-834e-8cbbf9028802</vt:lpwstr>
  </property>
  <property fmtid="{D5CDD505-2E9C-101B-9397-08002B2CF9AE}" pid="4" name="DET_EDRMS_BusUnit">
    <vt:lpwstr/>
  </property>
  <property fmtid="{D5CDD505-2E9C-101B-9397-08002B2CF9AE}" pid="5" name="DET_EDRMS_SecClass">
    <vt:lpwstr/>
  </property>
  <property fmtid="{D5CDD505-2E9C-101B-9397-08002B2CF9AE}" pid="6" name="RecordPoint_WorkflowType">
    <vt:lpwstr>ActiveSubmitStub</vt:lpwstr>
  </property>
  <property fmtid="{D5CDD505-2E9C-101B-9397-08002B2CF9AE}" pid="7" name="RecordPoint_ActiveItemUniqueId">
    <vt:lpwstr>{b2704447-57eb-4783-81ad-fafdccfbc6ea}</vt:lpwstr>
  </property>
  <property fmtid="{D5CDD505-2E9C-101B-9397-08002B2CF9AE}" pid="8" name="RecordPoint_ActiveItemWebId">
    <vt:lpwstr>{206da81c-c7bf-40f6-b8f7-381c3b8b112b}</vt:lpwstr>
  </property>
  <property fmtid="{D5CDD505-2E9C-101B-9397-08002B2CF9AE}" pid="9" name="RecordPoint_ActiveItemSiteId">
    <vt:lpwstr>{03dc8113-b288-4f44-a289-6e7ea0196235}</vt:lpwstr>
  </property>
  <property fmtid="{D5CDD505-2E9C-101B-9397-08002B2CF9AE}" pid="10" name="RecordPoint_ActiveItemListId">
    <vt:lpwstr>{771887e8-9cb7-4b00-b79b-32e56086f931}</vt:lpwstr>
  </property>
  <property fmtid="{D5CDD505-2E9C-101B-9397-08002B2CF9AE}" pid="11" name="RecordPoint_RecordNumberSubmitted">
    <vt:lpwstr>R0001047705</vt:lpwstr>
  </property>
  <property fmtid="{D5CDD505-2E9C-101B-9397-08002B2CF9AE}" pid="12" name="RecordPoint_SubmissionCompleted">
    <vt:lpwstr>2017-10-04T10:18:07.6075271+11:00</vt:lpwstr>
  </property>
  <property fmtid="{D5CDD505-2E9C-101B-9397-08002B2CF9AE}" pid="13" name="DEECD_Author">
    <vt:lpwstr>94;#Education|5232e41c-5101-41fe-b638-7d41d1371531</vt:lpwstr>
  </property>
  <property fmtid="{D5CDD505-2E9C-101B-9397-08002B2CF9AE}" pid="14" name="DEECD_ItemType">
    <vt:lpwstr>107;#Report|f1e22bdf-3d18-4ee3-a232-8974cf02f396</vt:lpwstr>
  </property>
  <property fmtid="{D5CDD505-2E9C-101B-9397-08002B2CF9AE}" pid="15" name="DEECD_SubjectCategory">
    <vt:lpwstr/>
  </property>
  <property fmtid="{D5CDD505-2E9C-101B-9397-08002B2CF9AE}" pid="16" name="DEECD_Audience">
    <vt:lpwstr>93;#General Public|ef488336-45f4-40cf-bd6f-84d3a45c44c0</vt:lpwstr>
  </property>
</Properties>
</file>