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35" windowWidth="22035" windowHeight="4110"/>
  </bookViews>
  <sheets>
    <sheet name="Correspondence" sheetId="1" r:id="rId1"/>
  </sheets>
  <calcPr calcId="145621"/>
</workbook>
</file>

<file path=xl/calcChain.xml><?xml version="1.0" encoding="utf-8"?>
<calcChain xmlns="http://schemas.openxmlformats.org/spreadsheetml/2006/main">
  <c r="H3" i="1" l="1"/>
  <c r="H5" i="1"/>
  <c r="E6" i="1"/>
  <c r="H7" i="1"/>
  <c r="E8" i="1"/>
  <c r="H9" i="1"/>
  <c r="E10" i="1"/>
  <c r="D11" i="1"/>
  <c r="E11" i="1"/>
  <c r="F11" i="1"/>
  <c r="F26" i="1" s="1"/>
  <c r="G11" i="1"/>
  <c r="H11" i="1"/>
  <c r="H12" i="1"/>
  <c r="H14" i="1"/>
  <c r="E15" i="1"/>
  <c r="H16" i="1"/>
  <c r="H20" i="1" s="1"/>
  <c r="H18" i="1"/>
  <c r="D20" i="1"/>
  <c r="E20" i="1"/>
  <c r="F20" i="1"/>
  <c r="G20" i="1"/>
  <c r="D22" i="1"/>
  <c r="D25" i="1" s="1"/>
  <c r="H23" i="1"/>
  <c r="E25" i="1"/>
  <c r="F25" i="1"/>
  <c r="G25" i="1"/>
  <c r="E26" i="1"/>
  <c r="G26" i="1"/>
  <c r="H26" i="1" l="1"/>
  <c r="D26" i="1"/>
  <c r="H21" i="1"/>
  <c r="H25" i="1" s="1"/>
</calcChain>
</file>

<file path=xl/sharedStrings.xml><?xml version="1.0" encoding="utf-8"?>
<sst xmlns="http://schemas.openxmlformats.org/spreadsheetml/2006/main" count="41" uniqueCount="14">
  <si>
    <t>TOTAL</t>
  </si>
  <si>
    <t>Sub-Total</t>
  </si>
  <si>
    <t>Public</t>
  </si>
  <si>
    <t>MPs</t>
  </si>
  <si>
    <t>Q2 APR-JUN:</t>
  </si>
  <si>
    <t>Q1 JAN-MAR:</t>
  </si>
  <si>
    <t>Q4 OCT-DEC:</t>
  </si>
  <si>
    <t>Q3 JUL-SEP:</t>
  </si>
  <si>
    <t>Sec</t>
  </si>
  <si>
    <t>Lovell</t>
  </si>
  <si>
    <t>Dixon</t>
  </si>
  <si>
    <t>Hall</t>
  </si>
  <si>
    <t>Correspondence Incoming</t>
  </si>
  <si>
    <t>Ministerial/Secretarial Correspondence 2011 - 2013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</si>
</sst>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color theme="0"/>
      <name val="Arial"/>
      <family val="2"/>
    </font>
    <font>
      <b/>
      <sz val="14"/>
      <color theme="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34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/>
    </xf>
    <xf numFmtId="0" fontId="1" fillId="0" borderId="0" xfId="0" applyFont="1" applyFill="1" applyBorder="1" applyAlignment="1">
      <alignment horizontal="right"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right" vertical="center"/>
    </xf>
    <xf numFmtId="0" fontId="1" fillId="2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horizontal="right" vertical="center"/>
    </xf>
    <xf numFmtId="0" fontId="2" fillId="3" borderId="1" xfId="0" applyFont="1" applyFill="1" applyBorder="1" applyAlignment="1">
      <alignment vertical="center"/>
    </xf>
    <xf numFmtId="0" fontId="0" fillId="6" borderId="1" xfId="0" applyFill="1" applyBorder="1" applyAlignment="1">
      <alignment vertical="center"/>
    </xf>
    <xf numFmtId="0" fontId="2" fillId="7" borderId="1" xfId="0" applyFont="1" applyFill="1" applyBorder="1" applyAlignment="1">
      <alignment vertical="center"/>
    </xf>
    <xf numFmtId="0" fontId="0" fillId="8" borderId="1" xfId="0" applyFill="1" applyBorder="1" applyAlignment="1">
      <alignment vertical="center"/>
    </xf>
    <xf numFmtId="0" fontId="2" fillId="9" borderId="1" xfId="0" applyFont="1" applyFill="1" applyBorder="1" applyAlignment="1">
      <alignment vertical="center"/>
    </xf>
    <xf numFmtId="0" fontId="4" fillId="2" borderId="6" xfId="1" applyFont="1" applyFill="1" applyBorder="1" applyAlignment="1">
      <alignment horizontal="right" vertical="center"/>
    </xf>
    <xf numFmtId="0" fontId="4" fillId="2" borderId="7" xfId="1" applyFont="1" applyFill="1" applyBorder="1" applyAlignment="1">
      <alignment horizontal="right" vertical="center"/>
    </xf>
    <xf numFmtId="0" fontId="4" fillId="2" borderId="7" xfId="1" applyFont="1" applyFill="1" applyBorder="1" applyAlignment="1">
      <alignment vertical="center"/>
    </xf>
    <xf numFmtId="0" fontId="4" fillId="2" borderId="1" xfId="1" applyFont="1" applyFill="1" applyBorder="1" applyAlignment="1">
      <alignment horizontal="center" vertical="center"/>
    </xf>
    <xf numFmtId="14" fontId="4" fillId="2" borderId="2" xfId="1" applyNumberFormat="1" applyFont="1" applyFill="1" applyBorder="1" applyAlignment="1">
      <alignment horizontal="left" vertical="center"/>
    </xf>
    <xf numFmtId="0" fontId="2" fillId="0" borderId="7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0" fillId="5" borderId="1" xfId="0" applyFill="1" applyBorder="1" applyAlignment="1">
      <alignment horizontal="right" vertical="center"/>
    </xf>
    <xf numFmtId="0" fontId="5" fillId="2" borderId="0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right" vertical="center"/>
    </xf>
    <xf numFmtId="14" fontId="4" fillId="2" borderId="4" xfId="1" applyNumberFormat="1" applyFont="1" applyFill="1" applyBorder="1" applyAlignment="1">
      <alignment horizontal="left" vertical="center"/>
    </xf>
    <xf numFmtId="14" fontId="4" fillId="2" borderId="2" xfId="1" applyNumberFormat="1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</cellXfs>
  <cellStyles count="3">
    <cellStyle name="Normal" xfId="0" builtinId="0"/>
    <cellStyle name="Normal 2" xfId="2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tabSelected="1" view="pageLayout" zoomScaleNormal="100" workbookViewId="0">
      <selection activeCell="F28" sqref="F28"/>
    </sheetView>
  </sheetViews>
  <sheetFormatPr defaultRowHeight="15" x14ac:dyDescent="0.25"/>
  <cols>
    <col min="1" max="1" width="8.28515625" style="1" customWidth="1"/>
    <col min="2" max="2" width="15.28515625" style="1" customWidth="1"/>
    <col min="3" max="3" width="10.7109375" style="1" customWidth="1"/>
    <col min="4" max="6" width="9.140625" style="1"/>
    <col min="7" max="8" width="9.140625" style="2"/>
    <col min="9" max="9" width="24.7109375" style="1" customWidth="1"/>
    <col min="10" max="16384" width="9.140625" style="1"/>
  </cols>
  <sheetData>
    <row r="1" spans="1:8" ht="18.75" x14ac:dyDescent="0.25">
      <c r="A1" s="26" t="s">
        <v>13</v>
      </c>
      <c r="B1" s="26"/>
      <c r="C1" s="26"/>
      <c r="D1" s="26"/>
      <c r="E1" s="26"/>
      <c r="F1" s="26"/>
      <c r="G1" s="26"/>
      <c r="H1" s="26"/>
    </row>
    <row r="2" spans="1:8" x14ac:dyDescent="0.25">
      <c r="A2" s="28" t="s">
        <v>12</v>
      </c>
      <c r="B2" s="29"/>
      <c r="C2" s="19"/>
      <c r="D2" s="18" t="s">
        <v>11</v>
      </c>
      <c r="E2" s="18" t="s">
        <v>10</v>
      </c>
      <c r="F2" s="17" t="s">
        <v>9</v>
      </c>
      <c r="G2" s="16" t="s">
        <v>8</v>
      </c>
      <c r="H2" s="15" t="s">
        <v>1</v>
      </c>
    </row>
    <row r="3" spans="1:8" x14ac:dyDescent="0.25">
      <c r="A3" s="20">
        <v>2011</v>
      </c>
      <c r="B3" s="20" t="s">
        <v>5</v>
      </c>
      <c r="C3" s="14" t="s">
        <v>3</v>
      </c>
      <c r="D3" s="13">
        <v>6</v>
      </c>
      <c r="E3" s="13">
        <v>179</v>
      </c>
      <c r="F3" s="13">
        <v>21</v>
      </c>
      <c r="G3" s="25">
        <v>85</v>
      </c>
      <c r="H3" s="27">
        <f>SUM(D3:G4)</f>
        <v>775</v>
      </c>
    </row>
    <row r="4" spans="1:8" x14ac:dyDescent="0.25">
      <c r="A4" s="24"/>
      <c r="B4" s="21"/>
      <c r="C4" s="12" t="s">
        <v>2</v>
      </c>
      <c r="D4" s="11">
        <v>44</v>
      </c>
      <c r="E4" s="11">
        <v>400</v>
      </c>
      <c r="F4" s="11">
        <v>40</v>
      </c>
      <c r="G4" s="25"/>
      <c r="H4" s="27"/>
    </row>
    <row r="5" spans="1:8" x14ac:dyDescent="0.25">
      <c r="A5" s="24"/>
      <c r="B5" s="20" t="s">
        <v>4</v>
      </c>
      <c r="C5" s="14" t="s">
        <v>3</v>
      </c>
      <c r="D5" s="13">
        <v>23</v>
      </c>
      <c r="E5" s="13">
        <v>253</v>
      </c>
      <c r="F5" s="13">
        <v>29</v>
      </c>
      <c r="G5" s="25">
        <v>111</v>
      </c>
      <c r="H5" s="27">
        <f>SUM(D5:G6)</f>
        <v>1335</v>
      </c>
    </row>
    <row r="6" spans="1:8" x14ac:dyDescent="0.25">
      <c r="A6" s="24"/>
      <c r="B6" s="21"/>
      <c r="C6" s="12" t="s">
        <v>2</v>
      </c>
      <c r="D6" s="11">
        <v>55</v>
      </c>
      <c r="E6" s="11">
        <f>271+294+275</f>
        <v>840</v>
      </c>
      <c r="F6" s="11">
        <v>24</v>
      </c>
      <c r="G6" s="25"/>
      <c r="H6" s="27"/>
    </row>
    <row r="7" spans="1:8" x14ac:dyDescent="0.25">
      <c r="A7" s="24"/>
      <c r="B7" s="20" t="s">
        <v>7</v>
      </c>
      <c r="C7" s="14" t="s">
        <v>3</v>
      </c>
      <c r="D7" s="13">
        <v>20</v>
      </c>
      <c r="E7" s="13">
        <v>149</v>
      </c>
      <c r="F7" s="13">
        <v>26</v>
      </c>
      <c r="G7" s="25">
        <v>160</v>
      </c>
      <c r="H7" s="27">
        <f>SUM(D7:G8)</f>
        <v>1085</v>
      </c>
    </row>
    <row r="8" spans="1:8" x14ac:dyDescent="0.25">
      <c r="A8" s="24"/>
      <c r="B8" s="21"/>
      <c r="C8" s="12" t="s">
        <v>2</v>
      </c>
      <c r="D8" s="11">
        <v>104</v>
      </c>
      <c r="E8" s="11">
        <f>151+420</f>
        <v>571</v>
      </c>
      <c r="F8" s="11">
        <v>55</v>
      </c>
      <c r="G8" s="25"/>
      <c r="H8" s="27"/>
    </row>
    <row r="9" spans="1:8" x14ac:dyDescent="0.25">
      <c r="A9" s="24"/>
      <c r="B9" s="20" t="s">
        <v>6</v>
      </c>
      <c r="C9" s="14" t="s">
        <v>3</v>
      </c>
      <c r="D9" s="13">
        <v>10</v>
      </c>
      <c r="E9" s="13">
        <v>72</v>
      </c>
      <c r="F9" s="13">
        <v>19</v>
      </c>
      <c r="G9" s="25">
        <v>103</v>
      </c>
      <c r="H9" s="27">
        <f>SUM(D9:G10)</f>
        <v>1005</v>
      </c>
    </row>
    <row r="10" spans="1:8" x14ac:dyDescent="0.25">
      <c r="A10" s="24"/>
      <c r="B10" s="21"/>
      <c r="C10" s="12" t="s">
        <v>2</v>
      </c>
      <c r="D10" s="11">
        <v>61</v>
      </c>
      <c r="E10" s="11">
        <f>220+469</f>
        <v>689</v>
      </c>
      <c r="F10" s="11">
        <v>51</v>
      </c>
      <c r="G10" s="25"/>
      <c r="H10" s="27"/>
    </row>
    <row r="11" spans="1:8" x14ac:dyDescent="0.25">
      <c r="A11" s="21"/>
      <c r="B11" s="22" t="s">
        <v>1</v>
      </c>
      <c r="C11" s="23"/>
      <c r="D11" s="10">
        <f>SUM(D3:D10)</f>
        <v>323</v>
      </c>
      <c r="E11" s="10">
        <f>SUM(E3:E10)</f>
        <v>3153</v>
      </c>
      <c r="F11" s="10">
        <f>SUM(F3:F10)</f>
        <v>265</v>
      </c>
      <c r="G11" s="9">
        <f>SUM(G3:G10)</f>
        <v>459</v>
      </c>
      <c r="H11" s="9">
        <f>SUM(H3:H10)</f>
        <v>4200</v>
      </c>
    </row>
    <row r="12" spans="1:8" x14ac:dyDescent="0.25">
      <c r="A12" s="20">
        <v>2012</v>
      </c>
      <c r="B12" s="20" t="s">
        <v>5</v>
      </c>
      <c r="C12" s="14" t="s">
        <v>3</v>
      </c>
      <c r="D12" s="13">
        <v>13</v>
      </c>
      <c r="E12" s="13">
        <v>136</v>
      </c>
      <c r="F12" s="13">
        <v>23</v>
      </c>
      <c r="G12" s="25">
        <v>99</v>
      </c>
      <c r="H12" s="27">
        <f>SUM(D12:G13)</f>
        <v>817</v>
      </c>
    </row>
    <row r="13" spans="1:8" x14ac:dyDescent="0.25">
      <c r="A13" s="24"/>
      <c r="B13" s="21"/>
      <c r="C13" s="12" t="s">
        <v>2</v>
      </c>
      <c r="D13" s="11">
        <v>83</v>
      </c>
      <c r="E13" s="11">
        <v>419</v>
      </c>
      <c r="F13" s="11">
        <v>44</v>
      </c>
      <c r="G13" s="25"/>
      <c r="H13" s="27"/>
    </row>
    <row r="14" spans="1:8" x14ac:dyDescent="0.25">
      <c r="A14" s="24"/>
      <c r="B14" s="20" t="s">
        <v>4</v>
      </c>
      <c r="C14" s="14" t="s">
        <v>3</v>
      </c>
      <c r="D14" s="13">
        <v>11</v>
      </c>
      <c r="E14" s="13">
        <v>151</v>
      </c>
      <c r="F14" s="13">
        <v>12</v>
      </c>
      <c r="G14" s="25">
        <v>164</v>
      </c>
      <c r="H14" s="27">
        <f>SUM(D14:G15)</f>
        <v>1069</v>
      </c>
    </row>
    <row r="15" spans="1:8" x14ac:dyDescent="0.25">
      <c r="A15" s="24"/>
      <c r="B15" s="21"/>
      <c r="C15" s="12" t="s">
        <v>2</v>
      </c>
      <c r="D15" s="11">
        <v>93</v>
      </c>
      <c r="E15" s="11">
        <f>148+447</f>
        <v>595</v>
      </c>
      <c r="F15" s="11">
        <v>43</v>
      </c>
      <c r="G15" s="25"/>
      <c r="H15" s="27"/>
    </row>
    <row r="16" spans="1:8" x14ac:dyDescent="0.25">
      <c r="A16" s="24"/>
      <c r="B16" s="20" t="s">
        <v>7</v>
      </c>
      <c r="C16" s="14" t="s">
        <v>3</v>
      </c>
      <c r="D16" s="13">
        <v>40</v>
      </c>
      <c r="E16" s="13">
        <v>134</v>
      </c>
      <c r="F16" s="13">
        <v>17</v>
      </c>
      <c r="G16" s="25">
        <v>115</v>
      </c>
      <c r="H16" s="27">
        <f>SUM(D16:G17)</f>
        <v>957</v>
      </c>
    </row>
    <row r="17" spans="1:8" x14ac:dyDescent="0.25">
      <c r="A17" s="24"/>
      <c r="B17" s="21"/>
      <c r="C17" s="12" t="s">
        <v>2</v>
      </c>
      <c r="D17" s="11">
        <v>262</v>
      </c>
      <c r="E17" s="11">
        <v>356</v>
      </c>
      <c r="F17" s="11">
        <v>33</v>
      </c>
      <c r="G17" s="25"/>
      <c r="H17" s="27"/>
    </row>
    <row r="18" spans="1:8" x14ac:dyDescent="0.25">
      <c r="A18" s="24"/>
      <c r="B18" s="20" t="s">
        <v>6</v>
      </c>
      <c r="C18" s="14" t="s">
        <v>3</v>
      </c>
      <c r="D18" s="13">
        <v>47</v>
      </c>
      <c r="E18" s="13">
        <v>149</v>
      </c>
      <c r="F18" s="13">
        <v>23</v>
      </c>
      <c r="G18" s="25">
        <v>93</v>
      </c>
      <c r="H18" s="27">
        <f>SUM(D18:G19)</f>
        <v>1240</v>
      </c>
    </row>
    <row r="19" spans="1:8" x14ac:dyDescent="0.25">
      <c r="A19" s="24"/>
      <c r="B19" s="21"/>
      <c r="C19" s="12" t="s">
        <v>2</v>
      </c>
      <c r="D19" s="11">
        <v>448</v>
      </c>
      <c r="E19" s="11">
        <v>447</v>
      </c>
      <c r="F19" s="11">
        <v>33</v>
      </c>
      <c r="G19" s="25"/>
      <c r="H19" s="27"/>
    </row>
    <row r="20" spans="1:8" x14ac:dyDescent="0.25">
      <c r="A20" s="21"/>
      <c r="B20" s="22" t="s">
        <v>1</v>
      </c>
      <c r="C20" s="23"/>
      <c r="D20" s="10">
        <f>SUM(D12:D19)</f>
        <v>997</v>
      </c>
      <c r="E20" s="10">
        <f>SUM(E12:E19)</f>
        <v>2387</v>
      </c>
      <c r="F20" s="10">
        <f>SUM(F12:F19)</f>
        <v>228</v>
      </c>
      <c r="G20" s="9">
        <f>SUM(G12:G19)</f>
        <v>471</v>
      </c>
      <c r="H20" s="9">
        <f>SUM(H12:H19)</f>
        <v>4083</v>
      </c>
    </row>
    <row r="21" spans="1:8" x14ac:dyDescent="0.25">
      <c r="A21" s="20">
        <v>2013</v>
      </c>
      <c r="B21" s="20" t="s">
        <v>5</v>
      </c>
      <c r="C21" s="14" t="s">
        <v>3</v>
      </c>
      <c r="D21" s="13">
        <v>48</v>
      </c>
      <c r="E21" s="13">
        <v>131</v>
      </c>
      <c r="F21" s="13">
        <v>11</v>
      </c>
      <c r="G21" s="25">
        <v>82</v>
      </c>
      <c r="H21" s="27">
        <f>SUM(D21:G22)</f>
        <v>1274</v>
      </c>
    </row>
    <row r="22" spans="1:8" x14ac:dyDescent="0.25">
      <c r="A22" s="24"/>
      <c r="B22" s="21"/>
      <c r="C22" s="12" t="s">
        <v>2</v>
      </c>
      <c r="D22" s="11">
        <f>170+345</f>
        <v>515</v>
      </c>
      <c r="E22" s="11">
        <v>467</v>
      </c>
      <c r="F22" s="11">
        <v>20</v>
      </c>
      <c r="G22" s="25"/>
      <c r="H22" s="27"/>
    </row>
    <row r="23" spans="1:8" ht="14.25" customHeight="1" x14ac:dyDescent="0.25">
      <c r="A23" s="24"/>
      <c r="B23" s="20" t="s">
        <v>4</v>
      </c>
      <c r="C23" s="14" t="s">
        <v>3</v>
      </c>
      <c r="D23" s="13">
        <v>51</v>
      </c>
      <c r="E23" s="13">
        <v>135</v>
      </c>
      <c r="F23" s="13">
        <v>21</v>
      </c>
      <c r="G23" s="25">
        <v>125</v>
      </c>
      <c r="H23" s="27">
        <f>SUM(D23:G24)</f>
        <v>1038</v>
      </c>
    </row>
    <row r="24" spans="1:8" ht="14.25" customHeight="1" x14ac:dyDescent="0.25">
      <c r="A24" s="24"/>
      <c r="B24" s="21"/>
      <c r="C24" s="12" t="s">
        <v>2</v>
      </c>
      <c r="D24" s="11">
        <v>257</v>
      </c>
      <c r="E24" s="11">
        <v>412</v>
      </c>
      <c r="F24" s="11">
        <v>37</v>
      </c>
      <c r="G24" s="25"/>
      <c r="H24" s="27"/>
    </row>
    <row r="25" spans="1:8" x14ac:dyDescent="0.25">
      <c r="A25" s="21"/>
      <c r="B25" s="22" t="s">
        <v>1</v>
      </c>
      <c r="C25" s="23"/>
      <c r="D25" s="10">
        <f>SUM(D21:D24)</f>
        <v>871</v>
      </c>
      <c r="E25" s="10">
        <f>SUM(E21:E24)</f>
        <v>1145</v>
      </c>
      <c r="F25" s="10">
        <f>SUM(F21:F24)</f>
        <v>89</v>
      </c>
      <c r="G25" s="9">
        <f>SUM(G21:G24)</f>
        <v>207</v>
      </c>
      <c r="H25" s="9">
        <f>SUM(H21:H24)</f>
        <v>2312</v>
      </c>
    </row>
    <row r="26" spans="1:8" ht="27" customHeight="1" x14ac:dyDescent="0.25">
      <c r="A26" s="30" t="s">
        <v>0</v>
      </c>
      <c r="B26" s="31"/>
      <c r="C26" s="32"/>
      <c r="D26" s="8">
        <f>SUM(D11,D20,D25)</f>
        <v>2191</v>
      </c>
      <c r="E26" s="8">
        <f>SUM(E11,E20,E25)</f>
        <v>6685</v>
      </c>
      <c r="F26" s="8">
        <f>SUM(F11,F20,F25)</f>
        <v>582</v>
      </c>
      <c r="G26" s="7">
        <f>SUM(G11,G20,G25)</f>
        <v>1137</v>
      </c>
      <c r="H26" s="7">
        <f>SUM(H11,H20,H25)</f>
        <v>10595</v>
      </c>
    </row>
    <row r="27" spans="1:8" x14ac:dyDescent="0.25">
      <c r="A27" s="6"/>
      <c r="B27" s="6"/>
      <c r="C27" s="6"/>
      <c r="D27" s="5"/>
      <c r="E27" s="5"/>
      <c r="F27" s="5"/>
      <c r="G27" s="4"/>
      <c r="H27" s="4"/>
    </row>
    <row r="28" spans="1:8" x14ac:dyDescent="0.25">
      <c r="A28" s="33"/>
      <c r="B28" s="33"/>
      <c r="C28" s="33"/>
      <c r="D28" s="33"/>
      <c r="E28" s="33"/>
    </row>
    <row r="29" spans="1:8" x14ac:dyDescent="0.25">
      <c r="A29" s="3"/>
      <c r="B29" s="3"/>
      <c r="C29" s="3"/>
      <c r="D29" s="3"/>
      <c r="E29" s="3"/>
      <c r="F29" s="3"/>
    </row>
  </sheetData>
  <mergeCells count="40">
    <mergeCell ref="A28:E28"/>
    <mergeCell ref="H12:H13"/>
    <mergeCell ref="H14:H15"/>
    <mergeCell ref="H16:H17"/>
    <mergeCell ref="H18:H19"/>
    <mergeCell ref="H21:H22"/>
    <mergeCell ref="H23:H24"/>
    <mergeCell ref="G14:G15"/>
    <mergeCell ref="G16:G17"/>
    <mergeCell ref="G18:G19"/>
    <mergeCell ref="G12:G13"/>
    <mergeCell ref="B23:B24"/>
    <mergeCell ref="A21:A25"/>
    <mergeCell ref="A12:A20"/>
    <mergeCell ref="B14:B15"/>
    <mergeCell ref="G21:G22"/>
    <mergeCell ref="G23:G24"/>
    <mergeCell ref="B25:C25"/>
    <mergeCell ref="A26:C26"/>
    <mergeCell ref="B20:C20"/>
    <mergeCell ref="G3:G4"/>
    <mergeCell ref="G5:G6"/>
    <mergeCell ref="G7:G8"/>
    <mergeCell ref="G9:G10"/>
    <mergeCell ref="A1:H1"/>
    <mergeCell ref="H3:H4"/>
    <mergeCell ref="H5:H6"/>
    <mergeCell ref="H7:H8"/>
    <mergeCell ref="H9:H10"/>
    <mergeCell ref="A2:B2"/>
    <mergeCell ref="B16:B17"/>
    <mergeCell ref="B18:B19"/>
    <mergeCell ref="B21:B22"/>
    <mergeCell ref="B11:C11"/>
    <mergeCell ref="A3:A11"/>
    <mergeCell ref="B3:B4"/>
    <mergeCell ref="B5:B6"/>
    <mergeCell ref="B7:B8"/>
    <mergeCell ref="B9:B10"/>
    <mergeCell ref="B12:B13"/>
  </mergeCells>
  <pageMargins left="0.7" right="0.7" top="0.75" bottom="0.75" header="0.3" footer="0.3"/>
  <pageSetup paperSize="9" orientation="portrait" r:id="rId1"/>
  <headerFooter>
    <oddFooter>&amp;C&amp;P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WebCM Documents" ma:contentTypeID="0x0101008840106FE30D4F50BC61A726A7CA6E3800A01D47DD30CBB54F95863B7DC80A2CEC" ma:contentTypeVersion="12" ma:contentTypeDescription="WebCM Documents Content Type" ma:contentTypeScope="" ma:versionID="e4139b3a0e7d3d8cb92e2992b6712403">
  <xsd:schema xmlns:xsd="http://www.w3.org/2001/XMLSchema" xmlns:xs="http://www.w3.org/2001/XMLSchema" xmlns:p="http://schemas.microsoft.com/office/2006/metadata/properties" xmlns:ns1="http://schemas.microsoft.com/sharepoint/v3" xmlns:ns2="76b566cd-adb9-46c2-964b-22eba181fd0b" xmlns:ns3="cb9114c1-daad-44dd-acad-30f4246641f2" targetNamespace="http://schemas.microsoft.com/office/2006/metadata/properties" ma:root="true" ma:fieldsID="df9e21a9d9be030ba6d9139b7d031c32" ns1:_="" ns2:_="" ns3:_="">
    <xsd:import namespace="http://schemas.microsoft.com/sharepoint/v3"/>
    <xsd:import namespace="76b566cd-adb9-46c2-964b-22eba181fd0b"/>
    <xsd:import namespace="cb9114c1-daad-44dd-acad-30f4246641f2"/>
    <xsd:element name="properties">
      <xsd:complexType>
        <xsd:sequence>
          <xsd:element name="documentManagement">
            <xsd:complexType>
              <xsd:all>
                <xsd:element ref="ns1:DEECD_Description" minOccurs="0"/>
                <xsd:element ref="ns1:DEECD_Publisher" minOccurs="0"/>
                <xsd:element ref="ns1:DEECD_Keywords" minOccurs="0"/>
                <xsd:element ref="ns1:DEECD_Expired" minOccurs="0"/>
                <xsd:element ref="ns2:PublishingStartDate" minOccurs="0"/>
                <xsd:element ref="ns1:PublishingExpirationDate" minOccurs="0"/>
                <xsd:element ref="ns3:TaxCatchAll" minOccurs="0"/>
                <xsd:element ref="ns2:pfad5814e62747ed9f131defefc62dac" minOccurs="0"/>
                <xsd:element ref="ns2:a319977fc8504e09982f090ae1d7c602" minOccurs="0"/>
                <xsd:element ref="ns2:ofbb8b9a280a423a91cf717fb81349cd" minOccurs="0"/>
                <xsd:element ref="ns2:b1688cb4a3a940449dc8286705012a42" minOccurs="0"/>
                <xsd:element ref="ns2:hyperlink" minOccurs="0"/>
                <xsd:element ref="ns2:hyperlink2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DEECD_Description" ma:index="2" nillable="true" ma:displayName="Description" ma:description="" ma:internalName="DEECD_Description">
      <xsd:simpleType>
        <xsd:restriction base="dms:Note">
          <xsd:maxLength value="255"/>
        </xsd:restriction>
      </xsd:simpleType>
    </xsd:element>
    <xsd:element name="DEECD_Publisher" ma:index="3" nillable="true" ma:displayName="Publisher" ma:default="Department of Education and Training" ma:internalName="DEECD_Publisher">
      <xsd:simpleType>
        <xsd:restriction base="dms:Text">
          <xsd:maxLength value="255"/>
        </xsd:restriction>
      </xsd:simpleType>
    </xsd:element>
    <xsd:element name="DEECD_Keywords" ma:index="7" nillable="true" ma:displayName="Keywords" ma:internalName="DEECD_Keywords">
      <xsd:simpleType>
        <xsd:restriction base="dms:Note">
          <xsd:maxLength value="255"/>
        </xsd:restriction>
      </xsd:simpleType>
    </xsd:element>
    <xsd:element name="DEECD_Expired" ma:index="8" nillable="true" ma:displayName="Expired" ma:default="0" ma:internalName="DEECD_Expired">
      <xsd:simpleType>
        <xsd:restriction base="dms:Boolean"/>
      </xsd:simpleType>
    </xsd:element>
    <xsd:element name="PublishingExpirationDate" ma:index="10" nillable="true" ma:displayName="Scheduling End Dat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b566cd-adb9-46c2-964b-22eba181fd0b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9" nillable="true" ma:displayName="Scheduling Start Date" ma:internalName="PublishingStartDate">
      <xsd:simpleType>
        <xsd:restriction base="dms:Unknown"/>
      </xsd:simpleType>
    </xsd:element>
    <xsd:element name="pfad5814e62747ed9f131defefc62dac" ma:index="19" nillable="true" ma:taxonomy="true" ma:internalName="pfad5814e62747ed9f131defefc62dac" ma:taxonomyFieldName="DEECD_SubjectCategory" ma:displayName="Subject Category" ma:readOnly="false" ma:fieldId="{9fad5814-e627-47ed-9f13-1defefc62dac}" ma:sspId="272df97b-2740-40bb-9c0d-572a441144cd" ma:termSetId="cc6468fc-15c3-4209-9517-a733b6c8043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a319977fc8504e09982f090ae1d7c602" ma:index="20" nillable="true" ma:taxonomy="true" ma:internalName="a319977fc8504e09982f090ae1d7c602" ma:taxonomyFieldName="DEECD_ItemType" ma:displayName="Item Type" ma:default="101;#Page|eb523acf-a821-456c-a76b-7607578309d7" ma:fieldId="{a319977f-c850-4e09-982f-090ae1d7c602}" ma:sspId="272df97b-2740-40bb-9c0d-572a441144cd" ma:termSetId="87a54e1a-a086-4056-9430-e3def70b5bc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fbb8b9a280a423a91cf717fb81349cd" ma:index="21" nillable="true" ma:taxonomy="true" ma:internalName="ofbb8b9a280a423a91cf717fb81349cd" ma:taxonomyFieldName="DEECD_Author" ma:displayName="Author" ma:default="94;#Education|5232e41c-5101-41fe-b638-7d41d1371531" ma:fieldId="{8fbb8b9a-280a-423a-91cf-717fb81349cd}" ma:sspId="272df97b-2740-40bb-9c0d-572a441144cd" ma:termSetId="f9681774-4169-418a-ae49-9bc331f72a4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1688cb4a3a940449dc8286705012a42" ma:index="22" nillable="true" ma:taxonomy="true" ma:internalName="b1688cb4a3a940449dc8286705012a42" ma:taxonomyFieldName="DEECD_Audience" ma:displayName="Audience" ma:fieldId="{b1688cb4-a3a9-4044-9dc8-286705012a42}" ma:taxonomyMulti="true" ma:sspId="272df97b-2740-40bb-9c0d-572a441144cd" ma:termSetId="af0be819-ce00-4865-904d-8408c82c230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yperlink" ma:index="24" nillable="true" ma:displayName="hyperlink" ma:format="Hyperlink" ma:internalName="hyperlink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hyperlink2" ma:index="25" nillable="true" ma:displayName="hyperlink2" ma:format="Hyperlink" ma:internalName="hyperlink2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9114c1-daad-44dd-acad-30f4246641f2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d7017a8d-dd8f-40f0-bbcf-d0d7f718f6eb}" ma:internalName="TaxCatchAll" ma:showField="CatchAllData" ma:web="cb9114c1-daad-44dd-acad-30f4246641f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4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ECD_Publisher xmlns="http://schemas.microsoft.com/sharepoint/v3">Department of Education and early Childhood Development</DEECD_Publisher>
    <a319977fc8504e09982f090ae1d7c602 xmlns="76b566cd-adb9-46c2-964b-22eba181fd0b">
      <Terms xmlns="http://schemas.microsoft.com/office/infopath/2007/PartnerControls">
        <TermInfo xmlns="http://schemas.microsoft.com/office/infopath/2007/PartnerControls">
          <TermName xmlns="http://schemas.microsoft.com/office/infopath/2007/PartnerControls">Report</TermName>
          <TermId xmlns="http://schemas.microsoft.com/office/infopath/2007/PartnerControls">f1e22bdf-3d18-4ee3-a232-8974cf02f396</TermId>
        </TermInfo>
      </Terms>
    </a319977fc8504e09982f090ae1d7c602>
    <TaxCatchAll xmlns="cb9114c1-daad-44dd-acad-30f4246641f2">
      <Value>96</Value>
      <Value>94</Value>
      <Value>93</Value>
      <Value>107</Value>
    </TaxCatchAll>
    <DEECD_Expired xmlns="http://schemas.microsoft.com/sharepoint/v3">false</DEECD_Expired>
    <DEECD_Keywords xmlns="http://schemas.microsoft.com/sharepoint/v3" xsi:nil="true"/>
    <PublishingExpirationDate xmlns="http://schemas.microsoft.com/sharepoint/v3" xsi:nil="true"/>
    <DEECD_Description xmlns="http://schemas.microsoft.com/sharepoint/v3">Ministerial/Secretarial Correspondence 2011-2013</DEECD_Description>
    <b1688cb4a3a940449dc8286705012a42 xmlns="76b566cd-adb9-46c2-964b-22eba181fd0b">
      <Terms xmlns="http://schemas.microsoft.com/office/infopath/2007/PartnerControls">
        <TermInfo xmlns="http://schemas.microsoft.com/office/infopath/2007/PartnerControls">
          <TermName xmlns="http://schemas.microsoft.com/office/infopath/2007/PartnerControls">General Public</TermName>
          <TermId xmlns="http://schemas.microsoft.com/office/infopath/2007/PartnerControls">ef488336-45f4-40cf-bd6f-84d3a45c44c0</TermId>
        </TermInfo>
      </Terms>
    </b1688cb4a3a940449dc8286705012a42>
    <PublishingStartDate xmlns="76b566cd-adb9-46c2-964b-22eba181fd0b" xsi:nil="true"/>
    <ofbb8b9a280a423a91cf717fb81349cd xmlns="76b566cd-adb9-46c2-964b-22eba181fd0b">
      <Terms xmlns="http://schemas.microsoft.com/office/infopath/2007/PartnerControls">
        <TermInfo xmlns="http://schemas.microsoft.com/office/infopath/2007/PartnerControls">
          <TermName xmlns="http://schemas.microsoft.com/office/infopath/2007/PartnerControls">Education</TermName>
          <TermId xmlns="http://schemas.microsoft.com/office/infopath/2007/PartnerControls">5232e41c-5101-41fe-b638-7d41d1371531</TermId>
        </TermInfo>
      </Terms>
    </ofbb8b9a280a423a91cf717fb81349cd>
    <pfad5814e62747ed9f131defefc62dac xmlns="76b566cd-adb9-46c2-964b-22eba181fd0b">
      <Terms xmlns="http://schemas.microsoft.com/office/infopath/2007/PartnerControls">
        <TermInfo xmlns="http://schemas.microsoft.com/office/infopath/2007/PartnerControls">
          <TermName xmlns="http://schemas.microsoft.com/office/infopath/2007/PartnerControls">Administration</TermName>
          <TermId xmlns="http://schemas.microsoft.com/office/infopath/2007/PartnerControls">6dd5b576-1960-4eea-bf7a-adeffddbbc25</TermId>
        </TermInfo>
      </Terms>
    </pfad5814e62747ed9f131defefc62dac>
    <hyperlink xmlns="76b566cd-adb9-46c2-964b-22eba181fd0b">
      <Url xsi:nil="true"/>
      <Description xsi:nil="true"/>
    </hyperlink>
    <hyperlink2 xmlns="76b566cd-adb9-46c2-964b-22eba181fd0b">
      <Url xsi:nil="true"/>
      <Description xsi:nil="true"/>
    </hyperlink2>
  </documentManagement>
</p:properties>
</file>

<file path=customXml/itemProps1.xml><?xml version="1.0" encoding="utf-8"?>
<ds:datastoreItem xmlns:ds="http://schemas.openxmlformats.org/officeDocument/2006/customXml" ds:itemID="{3BDB1BE3-89BB-434F-B23E-211B68017136}"/>
</file>

<file path=customXml/itemProps2.xml><?xml version="1.0" encoding="utf-8"?>
<ds:datastoreItem xmlns:ds="http://schemas.openxmlformats.org/officeDocument/2006/customXml" ds:itemID="{B8059B2B-FE83-49EF-B207-4D1767579407}"/>
</file>

<file path=customXml/itemProps3.xml><?xml version="1.0" encoding="utf-8"?>
<ds:datastoreItem xmlns:ds="http://schemas.openxmlformats.org/officeDocument/2006/customXml" ds:itemID="{B53DA40B-76F9-4452-B2A2-6933CAF404C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Correspondence</vt:lpstr>
    </vt:vector>
  </TitlesOfParts>
  <Company>DEECD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Ministerial/Secretarial Correspondence 2011-2013</dc:title>
  <dc:subject>Number of letters that have been prepared for Ministerial/Secretarial signature 2011-2013</dc:subject>
  <dc:creator>Burrows, Genna R;Governance and Executive Services Division</dc:creator>
  <cp:lastModifiedBy>Burrows, Genna R</cp:lastModifiedBy>
  <dcterms:created xsi:type="dcterms:W3CDTF">2013-09-12T01:55:58Z</dcterms:created>
  <dcterms:modified xsi:type="dcterms:W3CDTF">2013-09-18T04:18:51Z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0x0101008840106FE30D4F50BC61A726A7CA6E3800A01D47DD30CBB54F95863B7DC80A2CEC</vt:lpwstr>
  </property>
  <property fmtid="{D5CDD505-2E9C-101B-9397-08002B2CF9AE}" pid="3" name="DEECD_Author">
    <vt:lpwstr>94;#Education|5232e41c-5101-41fe-b638-7d41d1371531</vt:lpwstr>
  </property>
  <property fmtid="{D5CDD505-2E9C-101B-9397-08002B2CF9AE}" pid="4" name="DEECD_SubjectCategory">
    <vt:lpwstr>96;#Administration|6dd5b576-1960-4eea-bf7a-adeffddbbc25</vt:lpwstr>
  </property>
  <property fmtid="{D5CDD505-2E9C-101B-9397-08002B2CF9AE}" pid="5" name="DEECD_ItemType">
    <vt:lpwstr>107;#Report|f1e22bdf-3d18-4ee3-a232-8974cf02f396</vt:lpwstr>
  </property>
  <property fmtid="{D5CDD505-2E9C-101B-9397-08002B2CF9AE}" pid="6" name="DEECD_Audience">
    <vt:lpwstr>93;#General Public|ef488336-45f4-40cf-bd6f-84d3a45c44c0</vt:lpwstr>
  </property>
</Properties>
</file>